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935" firstSheet="1" activeTab="1"/>
  </bookViews>
  <sheets>
    <sheet name="Pavadinimas " sheetId="1" r:id="rId1"/>
    <sheet name="Veikla" sheetId="2" r:id="rId2"/>
  </sheets>
  <definedNames>
    <definedName name="_xlnm.Print_Area" localSheetId="0">'Pavadinimas '!$A$1:$P$57</definedName>
    <definedName name="_xlnm.Print_Area" localSheetId="1">'Veikla'!$A$1:$AH$33</definedName>
  </definedNames>
  <calcPr fullCalcOnLoad="1"/>
</workbook>
</file>

<file path=xl/sharedStrings.xml><?xml version="1.0" encoding="utf-8"?>
<sst xmlns="http://schemas.openxmlformats.org/spreadsheetml/2006/main" count="171" uniqueCount="119">
  <si>
    <t>Iš jų vaikų ir jaunimo</t>
  </si>
  <si>
    <t>Profesionaliojo meno sklaida</t>
  </si>
  <si>
    <t>Kita veikla</t>
  </si>
  <si>
    <t xml:space="preserve">Iš jų vaikų ir jaunimo </t>
  </si>
  <si>
    <t>Dalyviai ir lankytojai</t>
  </si>
  <si>
    <t>Lankytojai</t>
  </si>
  <si>
    <t>Tautodailės ir kt. parodos</t>
  </si>
  <si>
    <t xml:space="preserve">Dalyviai </t>
  </si>
  <si>
    <t>Edukaciniai renginiai</t>
  </si>
  <si>
    <t>Pramoginės muzikos koncertai</t>
  </si>
  <si>
    <t xml:space="preserve">Kiti renginiai </t>
  </si>
  <si>
    <t>Mėgėjų meno kolektyvų koncertai, spektakliai</t>
  </si>
  <si>
    <t>Regioniniai</t>
  </si>
  <si>
    <t>Rajoniniai</t>
  </si>
  <si>
    <t>Visi renginiai  5+13+19+33</t>
  </si>
  <si>
    <t>Visi lankytojai ir dalyviai 2+6+14+20+35</t>
  </si>
  <si>
    <t>5. VEIKLA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</si>
  <si>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</si>
  <si>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</si>
  <si>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</si>
  <si>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 xml:space="preserve">                                                                                                                                </t>
  </si>
  <si>
    <r>
      <t xml:space="preserve">                                                                      </t>
    </r>
    <r>
      <rPr>
        <b/>
        <sz val="12"/>
        <color indexed="8"/>
        <rFont val="Times New Roman"/>
        <family val="1"/>
      </rPr>
      <t>2012 M. KULTŪROS CENTRO IR JO FILIALŲ, SKYRIŲ, PADALINIŲ VEIKLOS ATASKAITA</t>
    </r>
  </si>
  <si>
    <t xml:space="preserve">Titulinis </t>
  </si>
  <si>
    <t>2014 m. ..............    Nr............</t>
  </si>
  <si>
    <t xml:space="preserve">                                             Adresas                                                                                     Tel.,faks.,el.p.                                                      intern.adresas</t>
  </si>
  <si>
    <t>Meno kolektyvų pavadinimai</t>
  </si>
  <si>
    <t>Tradicinės  šventės</t>
  </si>
  <si>
    <t>Visi renginiai 21+23+25+29+31</t>
  </si>
  <si>
    <t>Valstybinių švenčių minėjimai</t>
  </si>
  <si>
    <t xml:space="preserve">Profesionalaus meno renginiai </t>
  </si>
  <si>
    <t>Išvykos į profesionalaus meno renginius</t>
  </si>
  <si>
    <t>Visi renginiai (7+9)</t>
  </si>
  <si>
    <t>Konkursai, festivaliai</t>
  </si>
  <si>
    <t>Iš viso konkursų, festivalių       (17+18)</t>
  </si>
  <si>
    <t>Iš viso dalyvių ir lankytojų (17+18)</t>
  </si>
  <si>
    <t xml:space="preserve">Išvykos </t>
  </si>
  <si>
    <t>Išvykose  dalyviai</t>
  </si>
  <si>
    <t>Iš viso renginių (1+3)</t>
  </si>
  <si>
    <t>Dalyviai</t>
  </si>
  <si>
    <t>Visi  dalyviai ir lankytojai (8+10)</t>
  </si>
  <si>
    <t>Iš jų kaimų ir miestelių šventės</t>
  </si>
  <si>
    <t>2013 m. ..........................................................kultūros centro statistinė ataskaita</t>
  </si>
  <si>
    <t xml:space="preserve">Pateikiama iki vasario 1 dienos  Rokiškio rajono savivaldybės administracijos Kultūros, turizmo ir ryšių su užsienio šalimis skyriui           </t>
  </si>
  <si>
    <t>Forma patvirtinta Rokiškio rajono savivaldybės administracijos direktoriaus 2014 m. sausio 14 d. įsakymu Nr..........</t>
  </si>
  <si>
    <t>Visi lankytojai ir dalyviai  22+24+26+28+30+32</t>
  </si>
  <si>
    <t>1.Moterų vokalinis ansamblis - 4; 2. Liaudiškų šokių kolektyvas- 10</t>
  </si>
  <si>
    <t>Atvelykio šventė; Joninės; Rudens šventė ,,PO DARBŲ"</t>
  </si>
  <si>
    <t>1.Kaimo kapela "Barškutis"; 2.Vaikų koncertinė grupė; 3.Vokalinė suaugusių grupė</t>
  </si>
  <si>
    <t>Tradicinė šventė "Vakaruškos"</t>
  </si>
  <si>
    <t>Aleksandravėlės k.c.</t>
  </si>
  <si>
    <t>Bajorų k. c.</t>
  </si>
  <si>
    <t>Aukštakalnių k. c.</t>
  </si>
  <si>
    <t>Martynonių  k. c. -350</t>
  </si>
  <si>
    <t>Duokiškio k. c.</t>
  </si>
  <si>
    <t>Jūžintų k.c.</t>
  </si>
  <si>
    <t>Juodupės k.c.</t>
  </si>
  <si>
    <t>Kalvių k.c.</t>
  </si>
  <si>
    <t>Kamajų k.c.</t>
  </si>
  <si>
    <t>Kavoliškio k.c.</t>
  </si>
  <si>
    <t>Kriaunų k.c.</t>
  </si>
  <si>
    <t>Laibgalių k.c.</t>
  </si>
  <si>
    <t>K.C. pavadinimas ir gyventojų skaičius</t>
  </si>
  <si>
    <t>Lukštų k.c.</t>
  </si>
  <si>
    <t>Onuškio k.c.</t>
  </si>
  <si>
    <t>Obelių k.c.</t>
  </si>
  <si>
    <t>Panemunio k.c.</t>
  </si>
  <si>
    <t>Kazliškio k.c.</t>
  </si>
  <si>
    <t>Konstantinavos k.c.</t>
  </si>
  <si>
    <t>Pakriaunių k.c.</t>
  </si>
  <si>
    <t>Suvainiškio k.c.</t>
  </si>
  <si>
    <t>Žiobiškio k.c.</t>
  </si>
  <si>
    <t>PANDĖLIO UDC</t>
  </si>
  <si>
    <t>PANEMUNĖLIO UDC</t>
  </si>
  <si>
    <t>PANDĖLIO  UDC</t>
  </si>
  <si>
    <t>Salų k.c.</t>
  </si>
  <si>
    <t>Žvejo diena</t>
  </si>
  <si>
    <t>Duokiškio baladės; Kaimynų šventė</t>
  </si>
  <si>
    <t>1. Dainos mylėtojų kolektyvas; 2. Vaikų ir jaunimo saviraiškos būrelis „Duokiškiukai“</t>
  </si>
  <si>
    <t>1. Lėlių teatras ,,ČIZ"; 2. Suaugusių dramos kolektyvas ,,Šnekutis".</t>
  </si>
  <si>
    <t>Tradicinė kaimo šventė ,,Jurginžiedis";  Tradicinė šventė ,,Šviesos diena"</t>
  </si>
  <si>
    <t>1.Kazliškio kaimo mėgėjų teatras; 2.  Mergaičių ritminių šokių būrelis</t>
  </si>
  <si>
    <t>Kaimo šventė ,, Kazlėkinė; Sūrio šventė ,, Paragaukim sūrio"</t>
  </si>
  <si>
    <t>1. Moterų vokalinis ansamblis; 2. Moterų duetas; 3. Vaikų studija.</t>
  </si>
  <si>
    <t>Kraštiečių šventė ,, Gandrinė"</t>
  </si>
  <si>
    <t>Rajono kaimo teatrų šventė ,,Seklyčia"; Joninių šventė ,,Kai papartis žydi"</t>
  </si>
  <si>
    <t>1. Kaimo kapela ,,Pasaga";  2. Vaikų ir jaunimo būrelis ,,Pasagėlė"</t>
  </si>
  <si>
    <t>1. Suaugusiųjų dramos ratelis; 2. Bažnytinių giesmių būrelis; 3. Vaikų dainų būrelis; 4.  Skaitovų būrelis.</t>
  </si>
  <si>
    <t>Tautinių mažumų šventė ,,Petrovka" ir kaimo šventė ,, Porcinkuliai"</t>
  </si>
  <si>
    <t>1. Moterų vokalinis ansamblis ,,Gaja"; 2. Kaimo kapela ,, Provincija"</t>
  </si>
  <si>
    <t>Moterų klubas "Sanpaulija"</t>
  </si>
  <si>
    <t>Bedruomenės šventė "Spanguolinė"</t>
  </si>
  <si>
    <t>Vaikų skaitovų būrelis, moterų etnografinis ratelis</t>
  </si>
  <si>
    <t>Kraštiečių šventė, Motinos diena</t>
  </si>
  <si>
    <t>Kraštiečių susitikimas</t>
  </si>
  <si>
    <t>Moterų vokalinis ansamblis „Šypsena“.</t>
  </si>
  <si>
    <t>Miestelio šventė,, Juodupė- dalelė Lietuvos''; Rajono kaimo kapelų konkursinis sambūris ,,AIDAI'',Metų renginys .Rojaus obuolio nominacijos ,,Iš širdies į širdį''</t>
  </si>
  <si>
    <t>Jūžintų kapela, Moterų duetas "Sidabro gija"</t>
  </si>
  <si>
    <t>Kraštiečių šventė "Dienos: mūsų Jūžintai"</t>
  </si>
  <si>
    <t>Kaimo kapela ''Pakusa'', Moterų vokalinis ansamblis</t>
  </si>
  <si>
    <t>Amatų diena, Kalėdinė fantazija , Grožį kuriame patys</t>
  </si>
  <si>
    <t>Mišrus vokalinis</t>
  </si>
  <si>
    <t>Bendruomenių šventė ,,Pirmoji pradalgė"</t>
  </si>
  <si>
    <t>Liaudiškų šokių ir dainų kolektyvas</t>
  </si>
  <si>
    <t>Šventė ,,Kuc, kuc, Kamajuos"</t>
  </si>
  <si>
    <t>Kraštiečių šventė - žolinė</t>
  </si>
  <si>
    <t xml:space="preserve">Kriaunų kaimo kapela, tautinių šokių kolektyvas, vyrų ansamblis, moterų ansamblis, dramos kolektyvas. </t>
  </si>
  <si>
    <t>Kriaunų miestelio šventė</t>
  </si>
  <si>
    <t>1. Kapela „Malūnas“ (Zenonas Žėkas)
2. Mišrus liaudies dainų ansamblis (Zita Skvarnavičienė)
3. Senjorų teatras (Aldona Žėkienė)
4. Jaunimo bendrija „Sėlos Romuva“ -  atvira erdvė jaunimui (Violeta Kazlauskienė)
5. Dainuojančio ir šokančio jaunimo grupė (Violeta Kazlauskienė)
6. Jaunųjų fakyrų grupė „Sėlių ugnis“(Violeta Kazlauskienė)
7. Moterų klubas (Aldona Žėkienė)
8. Senolių klubas (Eleonora Šilinienė)</t>
  </si>
  <si>
    <t>Obelių miesto šventė ,, Obelinė"</t>
  </si>
  <si>
    <t>Veikla nebuvo vykdoma</t>
  </si>
  <si>
    <t>nevyko</t>
  </si>
  <si>
    <t>Žiobiškio krašto folklorinis ansamblis ,,Vengerinė", Skudutininkų ansamblis</t>
  </si>
  <si>
    <t>Kraštiečių sueiga. Šv.Baltramiejaus atlaidai</t>
  </si>
  <si>
    <t>Suaugusių folkloro ansamblis // Vokalinis ansamblis, Jaunimo folkloro ansamblis, Dramos būrelis, Ritminių šokių būrelis</t>
  </si>
  <si>
    <t>bendruomenių šventė "Širdy pavasarį nešu", miesto šventė "Šventa Ona - duonos ponia".</t>
  </si>
  <si>
    <t xml:space="preserve">Martynonių  k. c. </t>
  </si>
  <si>
    <t>Kultūros įstaigoje</t>
  </si>
  <si>
    <t>Išvykose</t>
  </si>
  <si>
    <t>Kaimo kapela, Moterų vokalinis ansamblis, skaitovų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</si>
</sst>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(&quot;$&quot;* #,##0.0_);_(&quot;$&quot;* \(#,##0.0\);_(&quot;$&quot;* &quot;-&quot;??_);_(@_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22" borderId="5" applyNumberFormat="0" applyAlignment="0" applyProtection="0"/>
    <xf numFmtId="0" fontId="5" fillId="0" borderId="7" applyFont="0" applyBorder="0" applyAlignment="0"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>
      <alignment textRotation="90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 vertical="center" wrapText="1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44" fontId="5" fillId="0" borderId="15" xfId="60" applyFont="1" applyBorder="1" applyAlignment="1">
      <alignment vertical="top" wrapText="1"/>
    </xf>
    <xf numFmtId="44" fontId="5" fillId="0" borderId="17" xfId="60" applyFont="1" applyBorder="1" applyAlignment="1">
      <alignment vertical="top" wrapText="1"/>
    </xf>
    <xf numFmtId="44" fontId="5" fillId="0" borderId="18" xfId="60" applyFont="1" applyBorder="1" applyAlignment="1">
      <alignment vertical="top" wrapText="1"/>
    </xf>
    <xf numFmtId="44" fontId="5" fillId="0" borderId="15" xfId="60" applyFont="1" applyBorder="1" applyAlignment="1">
      <alignment/>
    </xf>
    <xf numFmtId="44" fontId="5" fillId="0" borderId="17" xfId="60" applyFont="1" applyBorder="1" applyAlignment="1">
      <alignment/>
    </xf>
    <xf numFmtId="44" fontId="5" fillId="0" borderId="18" xfId="6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5" fontId="50" fillId="0" borderId="15" xfId="60" applyNumberFormat="1" applyFont="1" applyBorder="1" applyAlignment="1">
      <alignment/>
    </xf>
    <xf numFmtId="175" fontId="50" fillId="0" borderId="17" xfId="60" applyNumberFormat="1" applyFont="1" applyBorder="1" applyAlignment="1">
      <alignment/>
    </xf>
    <xf numFmtId="175" fontId="50" fillId="0" borderId="18" xfId="60" applyNumberFormat="1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textRotation="90" wrapText="1"/>
    </xf>
    <xf numFmtId="0" fontId="3" fillId="0" borderId="12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horizontal="left" vertical="top" textRotation="90" wrapText="1"/>
    </xf>
    <xf numFmtId="0" fontId="7" fillId="0" borderId="7" xfId="0" applyFont="1" applyFill="1" applyBorder="1" applyAlignment="1">
      <alignment horizontal="left" vertical="top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textRotation="90" wrapText="1"/>
    </xf>
    <xf numFmtId="0" fontId="3" fillId="0" borderId="7" xfId="0" applyFont="1" applyFill="1" applyBorder="1" applyAlignment="1">
      <alignment textRotation="90" wrapText="1"/>
    </xf>
    <xf numFmtId="0" fontId="5" fillId="0" borderId="13" xfId="0" applyFont="1" applyFill="1" applyBorder="1" applyAlignment="1">
      <alignment horizontal="left" textRotation="90" wrapText="1"/>
    </xf>
    <xf numFmtId="0" fontId="5" fillId="0" borderId="22" xfId="0" applyFont="1" applyFill="1" applyBorder="1" applyAlignment="1">
      <alignment horizontal="left" textRotation="90" wrapText="1"/>
    </xf>
    <xf numFmtId="0" fontId="5" fillId="0" borderId="7" xfId="0" applyFont="1" applyFill="1" applyBorder="1" applyAlignment="1">
      <alignment horizontal="left" textRotation="90" wrapText="1"/>
    </xf>
    <xf numFmtId="0" fontId="3" fillId="0" borderId="13" xfId="0" applyFont="1" applyFill="1" applyBorder="1" applyAlignment="1">
      <alignment horizontal="left" vertical="top" textRotation="90" wrapText="1"/>
    </xf>
    <xf numFmtId="0" fontId="5" fillId="0" borderId="7" xfId="0" applyFont="1" applyFill="1" applyBorder="1" applyAlignment="1">
      <alignment horizontal="left"/>
    </xf>
    <xf numFmtId="0" fontId="7" fillId="33" borderId="12" xfId="0" applyFont="1" applyFill="1" applyBorder="1" applyAlignment="1">
      <alignment textRotation="90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24" xfId="0" applyFont="1" applyFill="1" applyBorder="1" applyAlignment="1">
      <alignment/>
    </xf>
    <xf numFmtId="0" fontId="5" fillId="33" borderId="23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4" fillId="33" borderId="2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6" fillId="33" borderId="25" xfId="0" applyFont="1" applyFill="1" applyBorder="1" applyAlignment="1">
      <alignment/>
    </xf>
    <xf numFmtId="0" fontId="7" fillId="33" borderId="12" xfId="0" applyFont="1" applyFill="1" applyBorder="1" applyAlignment="1">
      <alignment vertical="top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textRotation="90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textRotation="90" wrapText="1"/>
    </xf>
    <xf numFmtId="0" fontId="7" fillId="33" borderId="7" xfId="0" applyFont="1" applyFill="1" applyBorder="1" applyAlignment="1">
      <alignment vertical="center" textRotation="90" wrapText="1"/>
    </xf>
    <xf numFmtId="0" fontId="1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textRotation="90" wrapText="1"/>
    </xf>
    <xf numFmtId="0" fontId="4" fillId="33" borderId="22" xfId="0" applyFont="1" applyFill="1" applyBorder="1" applyAlignment="1">
      <alignment horizontal="left" textRotation="90" wrapText="1"/>
    </xf>
    <xf numFmtId="0" fontId="4" fillId="33" borderId="7" xfId="0" applyFont="1" applyFill="1" applyBorder="1" applyAlignment="1">
      <alignment horizontal="left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textRotation="90" wrapText="1"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6" fillId="33" borderId="0" xfId="0" applyFont="1" applyFill="1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ilius 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Mėgėjų meno kolektyvų veikla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9275"/>
          <c:w val="0.9562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Veikla!$B$35</c:f>
              <c:strCache>
                <c:ptCount val="1"/>
                <c:pt idx="0">
                  <c:v>Kultūros įstaigoje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Veikla!$A$36:$A$59</c:f>
              <c:strCache/>
            </c:strRef>
          </c:cat>
          <c:val>
            <c:numRef>
              <c:f>Veikla!$B$36:$B$59</c:f>
              <c:numCache/>
            </c:numRef>
          </c:val>
        </c:ser>
        <c:ser>
          <c:idx val="1"/>
          <c:order val="1"/>
          <c:tx>
            <c:strRef>
              <c:f>Veikla!$C$35</c:f>
              <c:strCache>
                <c:ptCount val="1"/>
                <c:pt idx="0">
                  <c:v>Išvykose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Veikla!$A$36:$A$59</c:f>
              <c:strCache/>
            </c:strRef>
          </c:cat>
          <c:val>
            <c:numRef>
              <c:f>Veikla!$C$36:$C$59</c:f>
              <c:numCache/>
            </c:numRef>
          </c:val>
        </c:ser>
        <c:overlap val="-25"/>
        <c:axId val="41773773"/>
        <c:axId val="40419638"/>
      </c:bar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</c:scaling>
        <c:axPos val="l"/>
        <c:delete val="1"/>
        <c:majorTickMark val="out"/>
        <c:minorTickMark val="none"/>
        <c:tickLblPos val="none"/>
        <c:crossAx val="4177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925"/>
          <c:y val="0.15775"/>
          <c:w val="0.397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15</xdr:col>
      <xdr:colOff>342900</xdr:colOff>
      <xdr:row>25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5048250"/>
          <a:ext cx="1046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45</xdr:row>
      <xdr:rowOff>133350</xdr:rowOff>
    </xdr:from>
    <xdr:to>
      <xdr:col>15</xdr:col>
      <xdr:colOff>390525</xdr:colOff>
      <xdr:row>58</xdr:row>
      <xdr:rowOff>76200</xdr:rowOff>
    </xdr:to>
    <xdr:graphicFrame>
      <xdr:nvGraphicFramePr>
        <xdr:cNvPr id="1" name="Diagrama 1"/>
        <xdr:cNvGraphicFramePr/>
      </xdr:nvGraphicFramePr>
      <xdr:xfrm>
        <a:off x="2476500" y="11744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PageLayoutView="0" workbookViewId="0" topLeftCell="A14">
      <selection activeCell="F39" sqref="F39:K39"/>
    </sheetView>
  </sheetViews>
  <sheetFormatPr defaultColWidth="9.140625" defaultRowHeight="15"/>
  <cols>
    <col min="1" max="2" width="9.140625" style="0" customWidth="1"/>
    <col min="3" max="3" width="17.8515625" style="0" customWidth="1"/>
    <col min="4" max="8" width="9.140625" style="0" customWidth="1"/>
    <col min="11" max="11" width="10.8515625" style="0" customWidth="1"/>
    <col min="15" max="15" width="13.421875" style="0" customWidth="1"/>
  </cols>
  <sheetData>
    <row r="1" spans="1:15" ht="15" customHeight="1">
      <c r="A1" s="15" t="s">
        <v>22</v>
      </c>
      <c r="K1" s="10" t="s">
        <v>43</v>
      </c>
      <c r="L1" s="10"/>
      <c r="M1" s="10"/>
      <c r="N1" s="10"/>
      <c r="O1" s="10"/>
    </row>
    <row r="2" spans="1:15" ht="15" customHeight="1">
      <c r="A2" s="1" t="s">
        <v>17</v>
      </c>
      <c r="K2" s="10"/>
      <c r="L2" s="10"/>
      <c r="M2" s="10"/>
      <c r="N2" s="10"/>
      <c r="O2" s="10"/>
    </row>
    <row r="3" spans="1:15" ht="15.75">
      <c r="A3" s="1"/>
      <c r="K3" s="10"/>
      <c r="L3" s="10"/>
      <c r="M3" s="10"/>
      <c r="N3" s="10"/>
      <c r="O3" s="10"/>
    </row>
    <row r="4" spans="1:15" ht="15.75">
      <c r="A4" s="1"/>
      <c r="K4" s="10"/>
      <c r="L4" s="10"/>
      <c r="M4" s="10"/>
      <c r="N4" s="10"/>
      <c r="O4" s="10"/>
    </row>
    <row r="5" spans="1:15" ht="15.75">
      <c r="A5" s="1"/>
      <c r="K5" s="10"/>
      <c r="L5" s="10"/>
      <c r="M5" s="10"/>
      <c r="N5" s="10"/>
      <c r="O5" s="10"/>
    </row>
    <row r="6" spans="1:15" ht="15.75">
      <c r="A6" s="1"/>
      <c r="C6" s="14"/>
      <c r="K6" s="10"/>
      <c r="L6" s="10"/>
      <c r="M6" s="10"/>
      <c r="N6" s="10"/>
      <c r="O6" s="10"/>
    </row>
    <row r="7" spans="1:15" ht="15.75">
      <c r="A7" s="1"/>
      <c r="C7" s="14"/>
      <c r="K7" s="10"/>
      <c r="L7" s="10"/>
      <c r="M7" s="10"/>
      <c r="N7" s="10"/>
      <c r="O7" s="10"/>
    </row>
    <row r="8" spans="1:15" ht="15.75">
      <c r="A8" s="1"/>
      <c r="C8" s="14"/>
      <c r="K8" s="10"/>
      <c r="L8" s="10"/>
      <c r="M8" s="10"/>
      <c r="N8" s="10"/>
      <c r="O8" s="10"/>
    </row>
    <row r="9" spans="1:3" ht="15">
      <c r="A9" s="2"/>
      <c r="C9" s="14"/>
    </row>
    <row r="10" spans="1:11" ht="15.75">
      <c r="A10" s="8"/>
      <c r="B10" s="9"/>
      <c r="C10" s="14"/>
      <c r="D10" s="9"/>
      <c r="E10" s="8"/>
      <c r="F10" s="8"/>
      <c r="G10" s="8"/>
      <c r="H10" s="8"/>
      <c r="I10" s="8"/>
      <c r="J10" s="8"/>
      <c r="K10" s="8"/>
    </row>
    <row r="11" spans="1:11" ht="15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4" ht="18.75">
      <c r="A13" s="11" t="s">
        <v>21</v>
      </c>
      <c r="B13" s="8"/>
      <c r="C13" s="8"/>
      <c r="D13" s="19" t="s">
        <v>41</v>
      </c>
      <c r="E13" s="19"/>
      <c r="F13" s="19"/>
      <c r="G13" s="19"/>
      <c r="H13" s="19"/>
      <c r="I13" s="19"/>
      <c r="J13" s="19"/>
      <c r="K13" s="19"/>
      <c r="L13" s="8"/>
      <c r="M13" s="8"/>
      <c r="N13" s="8"/>
    </row>
    <row r="14" spans="1:11" ht="15.75">
      <c r="A14" s="12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.75">
      <c r="A17" s="8" t="s">
        <v>20</v>
      </c>
      <c r="B17" s="8"/>
      <c r="C17" s="8"/>
      <c r="D17" s="8"/>
      <c r="E17" s="8"/>
      <c r="F17" s="8"/>
      <c r="G17" s="9" t="s">
        <v>23</v>
      </c>
      <c r="H17" s="9"/>
      <c r="I17" s="9"/>
      <c r="J17" s="8"/>
      <c r="K17" s="8"/>
    </row>
    <row r="18" spans="1:11" ht="15.75">
      <c r="A18" s="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.75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.75">
      <c r="A21" s="20" t="s">
        <v>42</v>
      </c>
      <c r="B21" s="20"/>
      <c r="C21" s="20"/>
      <c r="D21" s="20"/>
      <c r="E21" s="20"/>
      <c r="F21" s="20"/>
      <c r="G21" s="20"/>
      <c r="H21" s="20"/>
      <c r="I21" s="8"/>
      <c r="J21" s="8"/>
      <c r="K21" s="8"/>
    </row>
    <row r="22" spans="1:1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.75">
      <c r="A26" s="16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6" ht="15.75" customHeight="1">
      <c r="A29" s="68" t="s">
        <v>61</v>
      </c>
      <c r="B29" s="69"/>
      <c r="C29" s="69"/>
      <c r="D29" s="69"/>
      <c r="E29" s="70"/>
      <c r="F29" s="74" t="s">
        <v>25</v>
      </c>
      <c r="G29" s="75"/>
      <c r="H29" s="75"/>
      <c r="I29" s="75"/>
      <c r="J29" s="75"/>
      <c r="K29" s="76"/>
      <c r="L29" s="80" t="s">
        <v>26</v>
      </c>
      <c r="M29" s="81"/>
      <c r="N29" s="81"/>
      <c r="O29" s="81"/>
      <c r="P29" s="82"/>
    </row>
    <row r="30" spans="1:16" ht="15.75" customHeight="1">
      <c r="A30" s="71"/>
      <c r="B30" s="72"/>
      <c r="C30" s="72"/>
      <c r="D30" s="72"/>
      <c r="E30" s="73"/>
      <c r="F30" s="77"/>
      <c r="G30" s="78"/>
      <c r="H30" s="78"/>
      <c r="I30" s="78"/>
      <c r="J30" s="78"/>
      <c r="K30" s="79"/>
      <c r="L30" s="83"/>
      <c r="M30" s="84"/>
      <c r="N30" s="84"/>
      <c r="O30" s="84"/>
      <c r="P30" s="85"/>
    </row>
    <row r="31" spans="1:16" ht="15.75" customHeight="1">
      <c r="A31" s="55" t="s">
        <v>49</v>
      </c>
      <c r="B31" s="56"/>
      <c r="C31" s="56"/>
      <c r="D31" s="56"/>
      <c r="E31" s="57"/>
      <c r="F31" s="88" t="s">
        <v>94</v>
      </c>
      <c r="G31" s="89"/>
      <c r="H31" s="89"/>
      <c r="I31" s="89"/>
      <c r="J31" s="89"/>
      <c r="K31" s="90"/>
      <c r="L31" s="91" t="s">
        <v>93</v>
      </c>
      <c r="M31" s="92"/>
      <c r="N31" s="92"/>
      <c r="O31" s="92"/>
      <c r="P31" s="93"/>
    </row>
    <row r="32" spans="1:16" ht="31.5" customHeight="1">
      <c r="A32" s="55" t="s">
        <v>51</v>
      </c>
      <c r="B32" s="56"/>
      <c r="C32" s="56"/>
      <c r="D32" s="56"/>
      <c r="E32" s="57"/>
      <c r="F32" s="55" t="s">
        <v>47</v>
      </c>
      <c r="G32" s="56"/>
      <c r="H32" s="56"/>
      <c r="I32" s="56"/>
      <c r="J32" s="56"/>
      <c r="K32" s="57"/>
      <c r="L32" s="42" t="s">
        <v>48</v>
      </c>
      <c r="M32" s="86"/>
      <c r="N32" s="86"/>
      <c r="O32" s="86"/>
      <c r="P32" s="87"/>
    </row>
    <row r="33" spans="1:16" ht="35.25" customHeight="1">
      <c r="A33" s="55" t="s">
        <v>50</v>
      </c>
      <c r="B33" s="56"/>
      <c r="C33" s="56"/>
      <c r="D33" s="56"/>
      <c r="E33" s="57"/>
      <c r="F33" s="55" t="s">
        <v>78</v>
      </c>
      <c r="G33" s="56"/>
      <c r="H33" s="56"/>
      <c r="I33" s="56"/>
      <c r="J33" s="56"/>
      <c r="K33" s="57"/>
      <c r="L33" s="42" t="s">
        <v>79</v>
      </c>
      <c r="M33" s="43"/>
      <c r="N33" s="43"/>
      <c r="O33" s="43"/>
      <c r="P33" s="44"/>
    </row>
    <row r="34" spans="1:16" ht="32.25" customHeight="1">
      <c r="A34" s="55" t="s">
        <v>53</v>
      </c>
      <c r="B34" s="56"/>
      <c r="C34" s="56"/>
      <c r="D34" s="56"/>
      <c r="E34" s="57"/>
      <c r="F34" s="58" t="s">
        <v>77</v>
      </c>
      <c r="G34" s="59"/>
      <c r="H34" s="59"/>
      <c r="I34" s="59"/>
      <c r="J34" s="59"/>
      <c r="K34" s="60"/>
      <c r="L34" s="42" t="s">
        <v>76</v>
      </c>
      <c r="M34" s="43"/>
      <c r="N34" s="43"/>
      <c r="O34" s="43"/>
      <c r="P34" s="44"/>
    </row>
    <row r="35" spans="1:16" ht="45" customHeight="1">
      <c r="A35" s="55" t="s">
        <v>55</v>
      </c>
      <c r="B35" s="56"/>
      <c r="C35" s="56"/>
      <c r="D35" s="56"/>
      <c r="E35" s="57"/>
      <c r="F35" s="46" t="s">
        <v>118</v>
      </c>
      <c r="G35" s="47"/>
      <c r="H35" s="47"/>
      <c r="I35" s="47"/>
      <c r="J35" s="47"/>
      <c r="K35" s="48"/>
      <c r="L35" s="42" t="s">
        <v>95</v>
      </c>
      <c r="M35" s="43"/>
      <c r="N35" s="43"/>
      <c r="O35" s="43"/>
      <c r="P35" s="44"/>
    </row>
    <row r="36" spans="1:16" ht="15.75" customHeight="1">
      <c r="A36" s="55" t="s">
        <v>54</v>
      </c>
      <c r="B36" s="56"/>
      <c r="C36" s="56"/>
      <c r="D36" s="56"/>
      <c r="E36" s="57"/>
      <c r="F36" s="55" t="s">
        <v>96</v>
      </c>
      <c r="G36" s="56"/>
      <c r="H36" s="56"/>
      <c r="I36" s="56"/>
      <c r="J36" s="56"/>
      <c r="K36" s="57"/>
      <c r="L36" s="39" t="s">
        <v>97</v>
      </c>
      <c r="M36" s="40"/>
      <c r="N36" s="40"/>
      <c r="O36" s="40"/>
      <c r="P36" s="41"/>
    </row>
    <row r="37" spans="1:16" ht="15.75" customHeight="1">
      <c r="A37" s="55" t="s">
        <v>56</v>
      </c>
      <c r="B37" s="56"/>
      <c r="C37" s="56"/>
      <c r="D37" s="56"/>
      <c r="E37" s="57"/>
      <c r="F37" s="55" t="s">
        <v>85</v>
      </c>
      <c r="G37" s="56"/>
      <c r="H37" s="56"/>
      <c r="I37" s="56"/>
      <c r="J37" s="56"/>
      <c r="K37" s="57"/>
      <c r="L37" s="100"/>
      <c r="M37" s="40"/>
      <c r="N37" s="40"/>
      <c r="O37" s="40"/>
      <c r="P37" s="41"/>
    </row>
    <row r="38" spans="1:16" ht="15.75" customHeight="1">
      <c r="A38" s="55" t="s">
        <v>57</v>
      </c>
      <c r="B38" s="56"/>
      <c r="C38" s="56"/>
      <c r="D38" s="56"/>
      <c r="E38" s="57"/>
      <c r="F38" s="55" t="s">
        <v>102</v>
      </c>
      <c r="G38" s="56"/>
      <c r="H38" s="56"/>
      <c r="I38" s="56"/>
      <c r="J38" s="56"/>
      <c r="K38" s="57"/>
      <c r="L38" s="39" t="s">
        <v>103</v>
      </c>
      <c r="M38" s="40"/>
      <c r="N38" s="40"/>
      <c r="O38" s="40"/>
      <c r="P38" s="41"/>
    </row>
    <row r="39" spans="1:16" ht="15.75" customHeight="1">
      <c r="A39" s="55" t="s">
        <v>58</v>
      </c>
      <c r="B39" s="56"/>
      <c r="C39" s="56"/>
      <c r="D39" s="56"/>
      <c r="E39" s="57"/>
      <c r="F39" s="55" t="s">
        <v>98</v>
      </c>
      <c r="G39" s="56"/>
      <c r="H39" s="56"/>
      <c r="I39" s="56"/>
      <c r="J39" s="56"/>
      <c r="K39" s="57"/>
      <c r="L39" s="39" t="s">
        <v>99</v>
      </c>
      <c r="M39" s="40"/>
      <c r="N39" s="40"/>
      <c r="O39" s="40"/>
      <c r="P39" s="41"/>
    </row>
    <row r="40" spans="1:16" ht="35.25" customHeight="1">
      <c r="A40" s="55" t="s">
        <v>66</v>
      </c>
      <c r="B40" s="56"/>
      <c r="C40" s="56"/>
      <c r="D40" s="56"/>
      <c r="E40" s="57"/>
      <c r="F40" s="55" t="s">
        <v>80</v>
      </c>
      <c r="G40" s="56"/>
      <c r="H40" s="56"/>
      <c r="I40" s="56"/>
      <c r="J40" s="56"/>
      <c r="K40" s="57"/>
      <c r="L40" s="42" t="s">
        <v>81</v>
      </c>
      <c r="M40" s="43"/>
      <c r="N40" s="43"/>
      <c r="O40" s="43"/>
      <c r="P40" s="44"/>
    </row>
    <row r="41" spans="1:16" ht="15.75" customHeight="1">
      <c r="A41" s="55" t="s">
        <v>67</v>
      </c>
      <c r="B41" s="56"/>
      <c r="C41" s="56"/>
      <c r="D41" s="56"/>
      <c r="E41" s="57"/>
      <c r="F41" s="55" t="s">
        <v>100</v>
      </c>
      <c r="G41" s="56"/>
      <c r="H41" s="56"/>
      <c r="I41" s="56"/>
      <c r="J41" s="56"/>
      <c r="K41" s="57"/>
      <c r="L41" s="39" t="s">
        <v>101</v>
      </c>
      <c r="M41" s="40"/>
      <c r="N41" s="40"/>
      <c r="O41" s="40"/>
      <c r="P41" s="41"/>
    </row>
    <row r="42" spans="1:16" ht="35.25" customHeight="1">
      <c r="A42" s="55" t="s">
        <v>59</v>
      </c>
      <c r="B42" s="56"/>
      <c r="C42" s="56"/>
      <c r="D42" s="56"/>
      <c r="E42" s="57"/>
      <c r="F42" s="55" t="s">
        <v>105</v>
      </c>
      <c r="G42" s="56"/>
      <c r="H42" s="56"/>
      <c r="I42" s="56"/>
      <c r="J42" s="56"/>
      <c r="K42" s="57"/>
      <c r="L42" s="39" t="s">
        <v>106</v>
      </c>
      <c r="M42" s="40"/>
      <c r="N42" s="40"/>
      <c r="O42" s="40"/>
      <c r="P42" s="41"/>
    </row>
    <row r="43" spans="1:16" ht="38.25" customHeight="1">
      <c r="A43" s="55" t="s">
        <v>60</v>
      </c>
      <c r="B43" s="56"/>
      <c r="C43" s="56"/>
      <c r="D43" s="56"/>
      <c r="E43" s="57"/>
      <c r="F43" s="55" t="s">
        <v>82</v>
      </c>
      <c r="G43" s="56"/>
      <c r="H43" s="56"/>
      <c r="I43" s="56"/>
      <c r="J43" s="56"/>
      <c r="K43" s="57"/>
      <c r="L43" s="39" t="s">
        <v>83</v>
      </c>
      <c r="M43" s="40"/>
      <c r="N43" s="40"/>
      <c r="O43" s="40"/>
      <c r="P43" s="41"/>
    </row>
    <row r="44" spans="1:16" ht="35.25" customHeight="1">
      <c r="A44" s="55" t="s">
        <v>62</v>
      </c>
      <c r="B44" s="56"/>
      <c r="C44" s="56"/>
      <c r="D44" s="56"/>
      <c r="E44" s="57"/>
      <c r="F44" s="55" t="s">
        <v>86</v>
      </c>
      <c r="G44" s="56"/>
      <c r="H44" s="56"/>
      <c r="I44" s="56"/>
      <c r="J44" s="56"/>
      <c r="K44" s="57"/>
      <c r="L44" s="39" t="s">
        <v>87</v>
      </c>
      <c r="M44" s="40"/>
      <c r="N44" s="40"/>
      <c r="O44" s="40"/>
      <c r="P44" s="41"/>
    </row>
    <row r="45" spans="1:16" ht="34.5" customHeight="1">
      <c r="A45" s="58" t="s">
        <v>52</v>
      </c>
      <c r="B45" s="59"/>
      <c r="C45" s="59"/>
      <c r="D45" s="59"/>
      <c r="E45" s="60"/>
      <c r="F45" s="58" t="s">
        <v>45</v>
      </c>
      <c r="G45" s="59"/>
      <c r="H45" s="59"/>
      <c r="I45" s="59"/>
      <c r="J45" s="59"/>
      <c r="K45" s="60"/>
      <c r="L45" s="97" t="s">
        <v>46</v>
      </c>
      <c r="M45" s="98"/>
      <c r="N45" s="98"/>
      <c r="O45" s="98"/>
      <c r="P45" s="99"/>
    </row>
    <row r="46" spans="1:16" ht="15.75" customHeight="1">
      <c r="A46" s="58" t="s">
        <v>63</v>
      </c>
      <c r="B46" s="59"/>
      <c r="C46" s="59"/>
      <c r="D46" s="59"/>
      <c r="E46" s="60"/>
      <c r="F46" s="58" t="s">
        <v>91</v>
      </c>
      <c r="G46" s="59"/>
      <c r="H46" s="59"/>
      <c r="I46" s="59"/>
      <c r="J46" s="59"/>
      <c r="K46" s="60"/>
      <c r="L46" s="61" t="s">
        <v>92</v>
      </c>
      <c r="M46" s="62"/>
      <c r="N46" s="62"/>
      <c r="O46" s="62"/>
      <c r="P46" s="63"/>
    </row>
    <row r="47" spans="1:16" ht="164.25" customHeight="1">
      <c r="A47" s="58" t="s">
        <v>64</v>
      </c>
      <c r="B47" s="59"/>
      <c r="C47" s="59"/>
      <c r="D47" s="59"/>
      <c r="E47" s="60"/>
      <c r="F47" s="58" t="s">
        <v>107</v>
      </c>
      <c r="G47" s="59"/>
      <c r="H47" s="59"/>
      <c r="I47" s="59"/>
      <c r="J47" s="59"/>
      <c r="K47" s="60"/>
      <c r="L47" s="61" t="s">
        <v>108</v>
      </c>
      <c r="M47" s="62"/>
      <c r="N47" s="62"/>
      <c r="O47" s="62"/>
      <c r="P47" s="63"/>
    </row>
    <row r="48" spans="1:16" ht="15.75" customHeight="1">
      <c r="A48" s="58" t="s">
        <v>65</v>
      </c>
      <c r="B48" s="59"/>
      <c r="C48" s="59"/>
      <c r="D48" s="59"/>
      <c r="E48" s="60"/>
      <c r="F48" s="58" t="s">
        <v>100</v>
      </c>
      <c r="G48" s="59"/>
      <c r="H48" s="59"/>
      <c r="I48" s="59"/>
      <c r="J48" s="59"/>
      <c r="K48" s="60"/>
      <c r="L48" s="61" t="s">
        <v>104</v>
      </c>
      <c r="M48" s="62"/>
      <c r="N48" s="62"/>
      <c r="O48" s="62"/>
      <c r="P48" s="63"/>
    </row>
    <row r="49" spans="1:16" ht="15.75" customHeight="1">
      <c r="A49" s="58" t="s">
        <v>68</v>
      </c>
      <c r="B49" s="59"/>
      <c r="C49" s="59"/>
      <c r="D49" s="59"/>
      <c r="E49" s="60"/>
      <c r="F49" s="45" t="s">
        <v>109</v>
      </c>
      <c r="G49" s="45"/>
      <c r="H49" s="45"/>
      <c r="I49" s="45"/>
      <c r="J49" s="45"/>
      <c r="K49" s="45"/>
      <c r="L49" s="67" t="s">
        <v>110</v>
      </c>
      <c r="M49" s="67"/>
      <c r="N49" s="67"/>
      <c r="O49" s="67"/>
      <c r="P49" s="67"/>
    </row>
    <row r="50" spans="1:16" ht="15.75" customHeight="1">
      <c r="A50" s="58" t="s">
        <v>74</v>
      </c>
      <c r="B50" s="59"/>
      <c r="C50" s="59"/>
      <c r="D50" s="59"/>
      <c r="E50" s="60"/>
      <c r="F50" s="58"/>
      <c r="G50" s="59"/>
      <c r="H50" s="59"/>
      <c r="I50" s="59"/>
      <c r="J50" s="59"/>
      <c r="K50" s="59"/>
      <c r="L50" s="45" t="s">
        <v>75</v>
      </c>
      <c r="M50" s="45"/>
      <c r="N50" s="45"/>
      <c r="O50" s="45"/>
      <c r="P50" s="45"/>
    </row>
    <row r="51" spans="1:16" ht="15.75" customHeight="1">
      <c r="A51" s="58" t="s">
        <v>69</v>
      </c>
      <c r="B51" s="59"/>
      <c r="C51" s="59"/>
      <c r="D51" s="59"/>
      <c r="E51" s="60"/>
      <c r="F51" s="45" t="s">
        <v>89</v>
      </c>
      <c r="G51" s="45"/>
      <c r="H51" s="45"/>
      <c r="I51" s="45"/>
      <c r="J51" s="45"/>
      <c r="K51" s="45"/>
      <c r="L51" s="67" t="s">
        <v>90</v>
      </c>
      <c r="M51" s="67"/>
      <c r="N51" s="67"/>
      <c r="O51" s="67"/>
      <c r="P51" s="67"/>
    </row>
    <row r="52" spans="1:16" ht="15.75" customHeight="1">
      <c r="A52" s="49" t="s">
        <v>70</v>
      </c>
      <c r="B52" s="50"/>
      <c r="C52" s="50"/>
      <c r="D52" s="50"/>
      <c r="E52" s="51"/>
      <c r="F52" s="45" t="s">
        <v>111</v>
      </c>
      <c r="G52" s="45"/>
      <c r="H52" s="45"/>
      <c r="I52" s="45"/>
      <c r="J52" s="45"/>
      <c r="K52" s="45"/>
      <c r="L52" s="67" t="s">
        <v>112</v>
      </c>
      <c r="M52" s="67"/>
      <c r="N52" s="67"/>
      <c r="O52" s="67"/>
      <c r="P52" s="67"/>
    </row>
    <row r="53" spans="1:16" ht="36" customHeight="1">
      <c r="A53" s="49" t="s">
        <v>71</v>
      </c>
      <c r="B53" s="50"/>
      <c r="C53" s="50"/>
      <c r="D53" s="50"/>
      <c r="E53" s="51"/>
      <c r="F53" s="58" t="s">
        <v>113</v>
      </c>
      <c r="G53" s="59"/>
      <c r="H53" s="59"/>
      <c r="I53" s="59"/>
      <c r="J53" s="59"/>
      <c r="K53" s="60"/>
      <c r="L53" s="61" t="s">
        <v>114</v>
      </c>
      <c r="M53" s="62"/>
      <c r="N53" s="62"/>
      <c r="O53" s="62"/>
      <c r="P53" s="63"/>
    </row>
    <row r="54" spans="1:16" ht="36" customHeight="1">
      <c r="A54" s="49" t="s">
        <v>72</v>
      </c>
      <c r="B54" s="50"/>
      <c r="C54" s="50"/>
      <c r="D54" s="50"/>
      <c r="E54" s="51"/>
      <c r="F54" s="58" t="s">
        <v>88</v>
      </c>
      <c r="G54" s="59"/>
      <c r="H54" s="59"/>
      <c r="I54" s="59"/>
      <c r="J54" s="59"/>
      <c r="K54" s="60"/>
      <c r="L54" s="64" t="s">
        <v>84</v>
      </c>
      <c r="M54" s="65"/>
      <c r="N54" s="65"/>
      <c r="O54" s="65"/>
      <c r="P54" s="66"/>
    </row>
    <row r="55" spans="1:16" ht="15.75">
      <c r="A55" s="52"/>
      <c r="B55" s="53"/>
      <c r="C55" s="53"/>
      <c r="D55" s="53"/>
      <c r="E55" s="54"/>
      <c r="F55" s="46"/>
      <c r="G55" s="47"/>
      <c r="H55" s="47"/>
      <c r="I55" s="47"/>
      <c r="J55" s="47"/>
      <c r="K55" s="48"/>
      <c r="L55" s="61"/>
      <c r="M55" s="62"/>
      <c r="N55" s="62"/>
      <c r="O55" s="62"/>
      <c r="P55" s="63"/>
    </row>
    <row r="56" spans="1:16" s="26" customFormat="1" ht="15.75">
      <c r="A56" s="52"/>
      <c r="B56" s="53"/>
      <c r="C56" s="53"/>
      <c r="D56" s="53"/>
      <c r="E56" s="54"/>
      <c r="F56" s="46"/>
      <c r="G56" s="47"/>
      <c r="H56" s="47"/>
      <c r="I56" s="47"/>
      <c r="J56" s="47"/>
      <c r="K56" s="48"/>
      <c r="L56" s="61"/>
      <c r="M56" s="62"/>
      <c r="N56" s="62"/>
      <c r="O56" s="62"/>
      <c r="P56" s="63"/>
    </row>
    <row r="57" spans="1:16" ht="15.75">
      <c r="A57" s="94"/>
      <c r="B57" s="95"/>
      <c r="C57" s="95"/>
      <c r="D57" s="95"/>
      <c r="E57" s="96"/>
      <c r="F57" s="46"/>
      <c r="G57" s="47"/>
      <c r="H57" s="47"/>
      <c r="I57" s="47"/>
      <c r="J57" s="47"/>
      <c r="K57" s="48"/>
      <c r="L57" s="61"/>
      <c r="M57" s="62"/>
      <c r="N57" s="62"/>
      <c r="O57" s="62"/>
      <c r="P57" s="63"/>
    </row>
    <row r="58" spans="1:16" ht="15.75">
      <c r="A58" s="94"/>
      <c r="B58" s="95"/>
      <c r="C58" s="95"/>
      <c r="D58" s="95"/>
      <c r="E58" s="96"/>
      <c r="F58" s="46"/>
      <c r="G58" s="47"/>
      <c r="H58" s="47"/>
      <c r="I58" s="47"/>
      <c r="J58" s="47"/>
      <c r="K58" s="48"/>
      <c r="L58" s="61"/>
      <c r="M58" s="62"/>
      <c r="N58" s="62"/>
      <c r="O58" s="62"/>
      <c r="P58" s="63"/>
    </row>
  </sheetData>
  <sheetProtection/>
  <mergeCells count="87">
    <mergeCell ref="A34:E34"/>
    <mergeCell ref="L41:P41"/>
    <mergeCell ref="L42:P42"/>
    <mergeCell ref="A36:E36"/>
    <mergeCell ref="F36:K36"/>
    <mergeCell ref="L36:P36"/>
    <mergeCell ref="A37:E37"/>
    <mergeCell ref="A38:E38"/>
    <mergeCell ref="A39:E39"/>
    <mergeCell ref="A40:E40"/>
    <mergeCell ref="A42:E42"/>
    <mergeCell ref="A43:E43"/>
    <mergeCell ref="F45:K45"/>
    <mergeCell ref="F35:K35"/>
    <mergeCell ref="L43:P43"/>
    <mergeCell ref="L45:P45"/>
    <mergeCell ref="A41:E41"/>
    <mergeCell ref="L35:P35"/>
    <mergeCell ref="L37:P37"/>
    <mergeCell ref="L38:P38"/>
    <mergeCell ref="A57:E57"/>
    <mergeCell ref="A58:E58"/>
    <mergeCell ref="A32:E32"/>
    <mergeCell ref="F34:K34"/>
    <mergeCell ref="L34:P34"/>
    <mergeCell ref="A35:E35"/>
    <mergeCell ref="A46:E46"/>
    <mergeCell ref="F33:K33"/>
    <mergeCell ref="L33:P33"/>
    <mergeCell ref="A45:E45"/>
    <mergeCell ref="A29:E30"/>
    <mergeCell ref="F29:K30"/>
    <mergeCell ref="L29:P30"/>
    <mergeCell ref="F32:K32"/>
    <mergeCell ref="L32:P32"/>
    <mergeCell ref="A33:E33"/>
    <mergeCell ref="A31:E31"/>
    <mergeCell ref="F31:K31"/>
    <mergeCell ref="L31:P31"/>
    <mergeCell ref="F51:K51"/>
    <mergeCell ref="A51:E51"/>
    <mergeCell ref="F46:K46"/>
    <mergeCell ref="L46:P46"/>
    <mergeCell ref="L47:P47"/>
    <mergeCell ref="L48:P48"/>
    <mergeCell ref="F47:K47"/>
    <mergeCell ref="F48:K48"/>
    <mergeCell ref="F55:K55"/>
    <mergeCell ref="L52:P52"/>
    <mergeCell ref="L53:P53"/>
    <mergeCell ref="A47:E47"/>
    <mergeCell ref="A48:E48"/>
    <mergeCell ref="A49:E49"/>
    <mergeCell ref="F49:K49"/>
    <mergeCell ref="L49:P49"/>
    <mergeCell ref="L51:P51"/>
    <mergeCell ref="F50:K50"/>
    <mergeCell ref="F41:K41"/>
    <mergeCell ref="F58:K58"/>
    <mergeCell ref="L56:P56"/>
    <mergeCell ref="L57:P57"/>
    <mergeCell ref="L58:P58"/>
    <mergeCell ref="F52:K52"/>
    <mergeCell ref="F53:K53"/>
    <mergeCell ref="L54:P54"/>
    <mergeCell ref="L55:P55"/>
    <mergeCell ref="F54:K54"/>
    <mergeCell ref="A53:E53"/>
    <mergeCell ref="A50:E50"/>
    <mergeCell ref="A52:E52"/>
    <mergeCell ref="F57:K57"/>
    <mergeCell ref="F37:K37"/>
    <mergeCell ref="F38:K38"/>
    <mergeCell ref="F39:K39"/>
    <mergeCell ref="F42:K42"/>
    <mergeCell ref="F43:K43"/>
    <mergeCell ref="F40:K40"/>
    <mergeCell ref="L39:P39"/>
    <mergeCell ref="L40:P40"/>
    <mergeCell ref="L50:P50"/>
    <mergeCell ref="L44:P44"/>
    <mergeCell ref="F56:K56"/>
    <mergeCell ref="A54:E54"/>
    <mergeCell ref="A55:E55"/>
    <mergeCell ref="A44:E44"/>
    <mergeCell ref="F44:K44"/>
    <mergeCell ref="A56:E56"/>
  </mergeCells>
  <printOptions/>
  <pageMargins left="0.7" right="0.7" top="0.75" bottom="0.75" header="0.3" footer="0.3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1"/>
  <sheetViews>
    <sheetView tabSelected="1" workbookViewId="0" topLeftCell="A9">
      <selection activeCell="D63" sqref="D63"/>
    </sheetView>
  </sheetViews>
  <sheetFormatPr defaultColWidth="9.140625" defaultRowHeight="15"/>
  <cols>
    <col min="1" max="1" width="17.00390625" style="3" customWidth="1"/>
    <col min="2" max="2" width="5.8515625" style="128" customWidth="1"/>
    <col min="3" max="3" width="6.7109375" style="3" customWidth="1"/>
    <col min="4" max="4" width="5.57421875" style="3" customWidth="1"/>
    <col min="5" max="5" width="6.140625" style="3" customWidth="1"/>
    <col min="6" max="6" width="6.28125" style="128" customWidth="1"/>
    <col min="7" max="7" width="8.00390625" style="128" customWidth="1"/>
    <col min="8" max="8" width="5.28125" style="3" customWidth="1"/>
    <col min="9" max="9" width="5.7109375" style="3" customWidth="1"/>
    <col min="10" max="10" width="6.140625" style="3" customWidth="1"/>
    <col min="11" max="11" width="4.8515625" style="3" customWidth="1"/>
    <col min="12" max="13" width="6.28125" style="128" customWidth="1"/>
    <col min="14" max="14" width="4.7109375" style="128" customWidth="1"/>
    <col min="15" max="15" width="5.00390625" style="128" customWidth="1"/>
    <col min="16" max="16" width="7.00390625" style="3" customWidth="1"/>
    <col min="17" max="17" width="6.57421875" style="3" customWidth="1"/>
    <col min="18" max="18" width="5.140625" style="3" customWidth="1"/>
    <col min="19" max="19" width="7.57421875" style="3" customWidth="1"/>
    <col min="20" max="20" width="6.140625" style="3" customWidth="1"/>
    <col min="21" max="21" width="6.28125" style="3" customWidth="1"/>
    <col min="22" max="22" width="5.140625" style="3" customWidth="1"/>
    <col min="23" max="23" width="7.28125" style="3" customWidth="1"/>
    <col min="24" max="24" width="5.57421875" style="3" customWidth="1"/>
    <col min="25" max="25" width="6.57421875" style="3" customWidth="1"/>
    <col min="26" max="26" width="4.7109375" style="3" customWidth="1"/>
    <col min="27" max="27" width="7.140625" style="3" customWidth="1"/>
    <col min="28" max="28" width="6.00390625" style="128" customWidth="1"/>
    <col min="29" max="29" width="5.7109375" style="3" customWidth="1"/>
    <col min="30" max="30" width="9.421875" style="128" customWidth="1"/>
    <col min="31" max="31" width="5.140625" style="128" customWidth="1"/>
    <col min="32" max="32" width="5.140625" style="3" customWidth="1"/>
    <col min="33" max="33" width="8.00390625" style="128" customWidth="1"/>
    <col min="34" max="34" width="8.421875" style="3" customWidth="1"/>
    <col min="35" max="16384" width="9.140625" style="3" customWidth="1"/>
  </cols>
  <sheetData>
    <row r="1" spans="1:69" s="4" customFormat="1" ht="36" customHeight="1">
      <c r="A1" s="101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34" s="4" customFormat="1" ht="30.75" customHeight="1">
      <c r="A2" s="104"/>
      <c r="B2" s="103" t="s">
        <v>11</v>
      </c>
      <c r="C2" s="103"/>
      <c r="D2" s="103"/>
      <c r="E2" s="103"/>
      <c r="F2" s="103"/>
      <c r="G2" s="103"/>
      <c r="H2" s="104" t="s">
        <v>1</v>
      </c>
      <c r="I2" s="104"/>
      <c r="J2" s="104"/>
      <c r="K2" s="104"/>
      <c r="L2" s="104"/>
      <c r="M2" s="104"/>
      <c r="N2" s="103" t="s">
        <v>2</v>
      </c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43" t="s">
        <v>14</v>
      </c>
      <c r="AF2" s="116" t="s">
        <v>3</v>
      </c>
      <c r="AG2" s="143" t="s">
        <v>15</v>
      </c>
      <c r="AH2" s="116" t="s">
        <v>0</v>
      </c>
    </row>
    <row r="3" spans="1:35" s="6" customFormat="1" ht="15" customHeight="1" hidden="1">
      <c r="A3" s="104"/>
      <c r="B3" s="103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44"/>
      <c r="AF3" s="117"/>
      <c r="AG3" s="144"/>
      <c r="AH3" s="117"/>
      <c r="AI3" s="5"/>
    </row>
    <row r="4" spans="1:69" s="4" customFormat="1" ht="48" customHeight="1">
      <c r="A4" s="104"/>
      <c r="B4" s="147" t="s">
        <v>19</v>
      </c>
      <c r="C4" s="107" t="s">
        <v>4</v>
      </c>
      <c r="D4" s="109" t="s">
        <v>35</v>
      </c>
      <c r="E4" s="106" t="s">
        <v>36</v>
      </c>
      <c r="F4" s="121" t="s">
        <v>37</v>
      </c>
      <c r="G4" s="135" t="s">
        <v>4</v>
      </c>
      <c r="H4" s="106" t="s">
        <v>29</v>
      </c>
      <c r="I4" s="105" t="s">
        <v>5</v>
      </c>
      <c r="J4" s="106" t="s">
        <v>30</v>
      </c>
      <c r="K4" s="106" t="s">
        <v>38</v>
      </c>
      <c r="L4" s="121" t="s">
        <v>31</v>
      </c>
      <c r="M4" s="121" t="s">
        <v>39</v>
      </c>
      <c r="N4" s="111" t="s">
        <v>32</v>
      </c>
      <c r="O4" s="112"/>
      <c r="P4" s="112"/>
      <c r="Q4" s="113"/>
      <c r="R4" s="119" t="s">
        <v>6</v>
      </c>
      <c r="S4" s="105" t="s">
        <v>5</v>
      </c>
      <c r="T4" s="106" t="s">
        <v>28</v>
      </c>
      <c r="U4" s="114" t="s">
        <v>7</v>
      </c>
      <c r="V4" s="105" t="s">
        <v>8</v>
      </c>
      <c r="W4" s="105" t="s">
        <v>4</v>
      </c>
      <c r="X4" s="105" t="s">
        <v>9</v>
      </c>
      <c r="Y4" s="105" t="s">
        <v>4</v>
      </c>
      <c r="Z4" s="105" t="s">
        <v>10</v>
      </c>
      <c r="AA4" s="105" t="s">
        <v>4</v>
      </c>
      <c r="AB4" s="121" t="s">
        <v>27</v>
      </c>
      <c r="AC4" s="109" t="s">
        <v>40</v>
      </c>
      <c r="AD4" s="140" t="s">
        <v>44</v>
      </c>
      <c r="AE4" s="144"/>
      <c r="AF4" s="117"/>
      <c r="AG4" s="144"/>
      <c r="AH4" s="117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s="4" customFormat="1" ht="105.75" customHeight="1" thickBot="1">
      <c r="A5" s="104"/>
      <c r="B5" s="147"/>
      <c r="C5" s="108"/>
      <c r="D5" s="110"/>
      <c r="E5" s="105"/>
      <c r="F5" s="121"/>
      <c r="G5" s="135"/>
      <c r="H5" s="105"/>
      <c r="I5" s="105"/>
      <c r="J5" s="105"/>
      <c r="K5" s="105"/>
      <c r="L5" s="121"/>
      <c r="M5" s="121"/>
      <c r="N5" s="137" t="s">
        <v>12</v>
      </c>
      <c r="O5" s="137" t="s">
        <v>13</v>
      </c>
      <c r="P5" s="21" t="s">
        <v>33</v>
      </c>
      <c r="Q5" s="21" t="s">
        <v>34</v>
      </c>
      <c r="R5" s="120"/>
      <c r="S5" s="105"/>
      <c r="T5" s="105"/>
      <c r="U5" s="115"/>
      <c r="V5" s="105"/>
      <c r="W5" s="105"/>
      <c r="X5" s="105"/>
      <c r="Y5" s="105"/>
      <c r="Z5" s="105"/>
      <c r="AA5" s="105"/>
      <c r="AB5" s="121"/>
      <c r="AC5" s="110"/>
      <c r="AD5" s="141"/>
      <c r="AE5" s="145"/>
      <c r="AF5" s="118"/>
      <c r="AG5" s="145"/>
      <c r="AH5" s="118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34" s="134" customFormat="1" ht="17.25" customHeight="1" thickBot="1">
      <c r="A6" s="129"/>
      <c r="B6" s="130">
        <v>1</v>
      </c>
      <c r="C6" s="130">
        <v>2</v>
      </c>
      <c r="D6" s="130">
        <v>3</v>
      </c>
      <c r="E6" s="130">
        <v>4</v>
      </c>
      <c r="F6" s="122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13</v>
      </c>
      <c r="M6" s="130">
        <v>14</v>
      </c>
      <c r="N6" s="130">
        <v>17</v>
      </c>
      <c r="O6" s="130">
        <v>18</v>
      </c>
      <c r="P6" s="130">
        <v>19</v>
      </c>
      <c r="Q6" s="130">
        <v>20</v>
      </c>
      <c r="R6" s="122">
        <v>21</v>
      </c>
      <c r="S6" s="122">
        <v>22</v>
      </c>
      <c r="T6" s="122">
        <v>23</v>
      </c>
      <c r="U6" s="122">
        <v>24</v>
      </c>
      <c r="V6" s="130">
        <v>25</v>
      </c>
      <c r="W6" s="131">
        <v>26</v>
      </c>
      <c r="X6" s="130">
        <v>29</v>
      </c>
      <c r="Y6" s="130">
        <v>30</v>
      </c>
      <c r="Z6" s="130">
        <v>31</v>
      </c>
      <c r="AA6" s="130">
        <v>32</v>
      </c>
      <c r="AB6" s="132">
        <v>33</v>
      </c>
      <c r="AC6" s="130">
        <v>34</v>
      </c>
      <c r="AD6" s="130">
        <v>35</v>
      </c>
      <c r="AE6" s="133">
        <v>36</v>
      </c>
      <c r="AF6" s="133">
        <v>37</v>
      </c>
      <c r="AG6" s="133">
        <v>42</v>
      </c>
      <c r="AH6" s="133">
        <v>43</v>
      </c>
    </row>
    <row r="7" spans="1:34" s="4" customFormat="1" ht="17.25" customHeight="1">
      <c r="A7" s="24" t="s">
        <v>49</v>
      </c>
      <c r="B7" s="123">
        <v>6</v>
      </c>
      <c r="C7" s="30">
        <v>205</v>
      </c>
      <c r="D7" s="30">
        <v>0</v>
      </c>
      <c r="E7" s="30">
        <v>0</v>
      </c>
      <c r="F7" s="123">
        <v>6</v>
      </c>
      <c r="G7" s="123">
        <v>205</v>
      </c>
      <c r="H7" s="30">
        <v>0</v>
      </c>
      <c r="I7" s="30">
        <v>0</v>
      </c>
      <c r="J7" s="30">
        <v>0</v>
      </c>
      <c r="K7" s="30">
        <v>0</v>
      </c>
      <c r="L7" s="123">
        <v>0</v>
      </c>
      <c r="M7" s="123">
        <v>0</v>
      </c>
      <c r="N7" s="123">
        <v>0</v>
      </c>
      <c r="O7" s="123">
        <v>0</v>
      </c>
      <c r="P7" s="30">
        <v>0</v>
      </c>
      <c r="Q7" s="30">
        <v>0</v>
      </c>
      <c r="R7" s="30">
        <v>0</v>
      </c>
      <c r="S7" s="30">
        <v>0</v>
      </c>
      <c r="T7" s="30">
        <v>3</v>
      </c>
      <c r="U7" s="30">
        <v>118</v>
      </c>
      <c r="V7" s="30">
        <v>5</v>
      </c>
      <c r="W7" s="30">
        <v>46</v>
      </c>
      <c r="X7" s="30">
        <v>2</v>
      </c>
      <c r="Y7" s="30">
        <v>39</v>
      </c>
      <c r="Z7" s="30">
        <v>39</v>
      </c>
      <c r="AA7" s="32">
        <v>1002</v>
      </c>
      <c r="AB7" s="138">
        <f>SUM(P7+R7+T7+V7+X7+Z7)</f>
        <v>49</v>
      </c>
      <c r="AC7" s="30">
        <v>1</v>
      </c>
      <c r="AD7" s="136">
        <f>SUM(Q7+S7+U7+W7+Y7+AA7)</f>
        <v>1205</v>
      </c>
      <c r="AE7" s="123">
        <v>55</v>
      </c>
      <c r="AF7" s="30">
        <v>32</v>
      </c>
      <c r="AG7" s="123">
        <f>SUM(G7+M7+AD7)</f>
        <v>1410</v>
      </c>
      <c r="AH7" s="30">
        <v>544</v>
      </c>
    </row>
    <row r="8" spans="1:34" s="23" customFormat="1" ht="17.25" customHeight="1">
      <c r="A8" s="24" t="s">
        <v>51</v>
      </c>
      <c r="B8" s="123">
        <v>2</v>
      </c>
      <c r="C8" s="30">
        <v>110</v>
      </c>
      <c r="D8" s="30">
        <v>9</v>
      </c>
      <c r="E8" s="30">
        <v>81</v>
      </c>
      <c r="F8" s="123">
        <v>11</v>
      </c>
      <c r="G8" s="123">
        <v>191</v>
      </c>
      <c r="H8" s="30">
        <v>0</v>
      </c>
      <c r="I8" s="30">
        <v>0</v>
      </c>
      <c r="J8" s="30">
        <v>0</v>
      </c>
      <c r="K8" s="30">
        <v>0</v>
      </c>
      <c r="L8" s="123">
        <v>0</v>
      </c>
      <c r="M8" s="123">
        <v>0</v>
      </c>
      <c r="N8" s="123">
        <v>0</v>
      </c>
      <c r="O8" s="123">
        <v>1</v>
      </c>
      <c r="P8" s="30">
        <v>1</v>
      </c>
      <c r="Q8" s="30">
        <v>309</v>
      </c>
      <c r="R8" s="30">
        <v>2</v>
      </c>
      <c r="S8" s="30">
        <v>90</v>
      </c>
      <c r="T8" s="30">
        <v>1</v>
      </c>
      <c r="U8" s="33">
        <v>55</v>
      </c>
      <c r="V8" s="30">
        <v>3</v>
      </c>
      <c r="W8" s="30">
        <v>105</v>
      </c>
      <c r="X8" s="30">
        <v>3</v>
      </c>
      <c r="Y8" s="30">
        <v>143</v>
      </c>
      <c r="Z8" s="30">
        <v>7</v>
      </c>
      <c r="AA8" s="30">
        <v>150</v>
      </c>
      <c r="AB8" s="138">
        <f aca="true" t="shared" si="0" ref="AB8:AB30">SUM(P8+R8+T8+V8+X8+Z8)</f>
        <v>17</v>
      </c>
      <c r="AC8" s="30">
        <v>1</v>
      </c>
      <c r="AD8" s="136">
        <f aca="true" t="shared" si="1" ref="AD8:AD31">SUM(Q8+S8+U8+W8+Y8+AA8)</f>
        <v>852</v>
      </c>
      <c r="AE8" s="123">
        <v>28</v>
      </c>
      <c r="AF8" s="30">
        <v>3</v>
      </c>
      <c r="AG8" s="123">
        <f aca="true" t="shared" si="2" ref="AG8:AG31">SUM(G8+M8+AD8)</f>
        <v>1043</v>
      </c>
      <c r="AH8" s="30">
        <v>3</v>
      </c>
    </row>
    <row r="9" spans="1:34" s="23" customFormat="1" ht="17.25" customHeight="1">
      <c r="A9" s="24" t="s">
        <v>50</v>
      </c>
      <c r="B9" s="123">
        <v>7</v>
      </c>
      <c r="C9" s="30">
        <v>483</v>
      </c>
      <c r="D9" s="30">
        <v>43</v>
      </c>
      <c r="E9" s="30">
        <v>171</v>
      </c>
      <c r="F9" s="123">
        <v>50</v>
      </c>
      <c r="G9" s="123">
        <v>654</v>
      </c>
      <c r="H9" s="30">
        <v>0</v>
      </c>
      <c r="I9" s="30">
        <v>0</v>
      </c>
      <c r="J9" s="30">
        <v>0</v>
      </c>
      <c r="K9" s="30">
        <v>0</v>
      </c>
      <c r="L9" s="123">
        <v>0</v>
      </c>
      <c r="M9" s="123">
        <v>0</v>
      </c>
      <c r="N9" s="123">
        <v>0</v>
      </c>
      <c r="O9" s="123">
        <v>0</v>
      </c>
      <c r="P9" s="30">
        <v>0</v>
      </c>
      <c r="Q9" s="30">
        <v>0</v>
      </c>
      <c r="R9" s="30">
        <v>6</v>
      </c>
      <c r="S9" s="30">
        <v>593</v>
      </c>
      <c r="T9" s="30">
        <v>2</v>
      </c>
      <c r="U9" s="30">
        <v>110</v>
      </c>
      <c r="V9" s="30">
        <v>58</v>
      </c>
      <c r="W9" s="30">
        <v>1180</v>
      </c>
      <c r="X9" s="30">
        <v>1</v>
      </c>
      <c r="Y9" s="30">
        <v>60</v>
      </c>
      <c r="Z9" s="30">
        <v>46</v>
      </c>
      <c r="AA9" s="30">
        <v>1367</v>
      </c>
      <c r="AB9" s="138">
        <f t="shared" si="0"/>
        <v>113</v>
      </c>
      <c r="AC9" s="30">
        <v>1</v>
      </c>
      <c r="AD9" s="136">
        <f t="shared" si="1"/>
        <v>3310</v>
      </c>
      <c r="AE9" s="123">
        <v>163</v>
      </c>
      <c r="AF9" s="30">
        <v>36</v>
      </c>
      <c r="AG9" s="123">
        <f t="shared" si="2"/>
        <v>3964</v>
      </c>
      <c r="AH9" s="30">
        <v>720</v>
      </c>
    </row>
    <row r="10" spans="1:34" s="22" customFormat="1" ht="24" customHeight="1">
      <c r="A10" s="24" t="s">
        <v>53</v>
      </c>
      <c r="B10" s="123">
        <v>4</v>
      </c>
      <c r="C10" s="30">
        <v>483</v>
      </c>
      <c r="D10" s="30">
        <v>12</v>
      </c>
      <c r="E10" s="30">
        <v>144</v>
      </c>
      <c r="F10" s="123">
        <v>16</v>
      </c>
      <c r="G10" s="136">
        <v>627</v>
      </c>
      <c r="H10" s="30">
        <v>0</v>
      </c>
      <c r="I10" s="30">
        <v>0</v>
      </c>
      <c r="J10" s="30">
        <v>0</v>
      </c>
      <c r="K10" s="30">
        <v>0</v>
      </c>
      <c r="L10" s="123">
        <v>0</v>
      </c>
      <c r="M10" s="123">
        <v>0</v>
      </c>
      <c r="N10" s="123">
        <v>0</v>
      </c>
      <c r="O10" s="123">
        <v>0</v>
      </c>
      <c r="P10" s="30">
        <v>0</v>
      </c>
      <c r="Q10" s="30">
        <v>0</v>
      </c>
      <c r="R10" s="30">
        <v>4</v>
      </c>
      <c r="S10" s="34">
        <v>500</v>
      </c>
      <c r="T10" s="30">
        <v>0</v>
      </c>
      <c r="U10" s="30">
        <v>0</v>
      </c>
      <c r="V10" s="30">
        <v>10</v>
      </c>
      <c r="W10" s="34">
        <v>134</v>
      </c>
      <c r="X10" s="30">
        <v>0</v>
      </c>
      <c r="Y10" s="30">
        <v>0</v>
      </c>
      <c r="Z10" s="30">
        <v>28</v>
      </c>
      <c r="AA10" s="33">
        <v>821</v>
      </c>
      <c r="AB10" s="138">
        <f t="shared" si="0"/>
        <v>42</v>
      </c>
      <c r="AC10" s="30">
        <v>1</v>
      </c>
      <c r="AD10" s="136">
        <f t="shared" si="1"/>
        <v>1455</v>
      </c>
      <c r="AE10" s="123">
        <v>58</v>
      </c>
      <c r="AF10" s="30">
        <v>26</v>
      </c>
      <c r="AG10" s="123">
        <f t="shared" si="2"/>
        <v>2082</v>
      </c>
      <c r="AH10" s="33">
        <v>796</v>
      </c>
    </row>
    <row r="11" spans="1:34" ht="21" customHeight="1">
      <c r="A11" s="24" t="s">
        <v>55</v>
      </c>
      <c r="B11" s="123">
        <v>9</v>
      </c>
      <c r="C11" s="32">
        <v>965</v>
      </c>
      <c r="D11" s="30">
        <v>5</v>
      </c>
      <c r="E11" s="30">
        <v>59</v>
      </c>
      <c r="F11" s="123">
        <v>14</v>
      </c>
      <c r="G11" s="123">
        <v>1024</v>
      </c>
      <c r="H11" s="30">
        <v>0</v>
      </c>
      <c r="I11" s="30">
        <v>0</v>
      </c>
      <c r="J11" s="30">
        <v>2</v>
      </c>
      <c r="K11" s="30">
        <v>20</v>
      </c>
      <c r="L11" s="123">
        <v>2</v>
      </c>
      <c r="M11" s="123">
        <v>20</v>
      </c>
      <c r="N11" s="123"/>
      <c r="O11" s="123">
        <v>1</v>
      </c>
      <c r="P11" s="30">
        <v>1</v>
      </c>
      <c r="Q11" s="30">
        <v>420</v>
      </c>
      <c r="R11" s="30">
        <v>1</v>
      </c>
      <c r="S11" s="32">
        <v>120</v>
      </c>
      <c r="T11" s="32">
        <v>3</v>
      </c>
      <c r="U11" s="30">
        <v>45</v>
      </c>
      <c r="V11" s="30">
        <v>2</v>
      </c>
      <c r="W11" s="30">
        <v>24</v>
      </c>
      <c r="X11" s="30">
        <v>2</v>
      </c>
      <c r="Y11" s="30">
        <v>315</v>
      </c>
      <c r="Z11" s="30">
        <v>12</v>
      </c>
      <c r="AA11" s="30">
        <v>360</v>
      </c>
      <c r="AB11" s="138">
        <f t="shared" si="0"/>
        <v>21</v>
      </c>
      <c r="AC11" s="30">
        <v>1</v>
      </c>
      <c r="AD11" s="136">
        <f t="shared" si="1"/>
        <v>1284</v>
      </c>
      <c r="AE11" s="123">
        <v>37</v>
      </c>
      <c r="AF11" s="30">
        <v>14</v>
      </c>
      <c r="AG11" s="123">
        <f t="shared" si="2"/>
        <v>2328</v>
      </c>
      <c r="AH11" s="30">
        <v>408</v>
      </c>
    </row>
    <row r="12" spans="1:34" ht="17.25" customHeight="1">
      <c r="A12" s="24" t="s">
        <v>54</v>
      </c>
      <c r="B12" s="123">
        <v>3</v>
      </c>
      <c r="C12" s="30">
        <v>330</v>
      </c>
      <c r="D12" s="30">
        <v>9</v>
      </c>
      <c r="E12" s="30">
        <v>56</v>
      </c>
      <c r="F12" s="123">
        <v>12</v>
      </c>
      <c r="G12" s="123">
        <v>386</v>
      </c>
      <c r="H12" s="30">
        <v>0</v>
      </c>
      <c r="I12" s="30">
        <v>0</v>
      </c>
      <c r="J12" s="30">
        <v>0</v>
      </c>
      <c r="K12" s="30">
        <v>0</v>
      </c>
      <c r="L12" s="123">
        <v>0</v>
      </c>
      <c r="M12" s="123">
        <v>0</v>
      </c>
      <c r="N12" s="123">
        <v>0</v>
      </c>
      <c r="O12" s="123">
        <v>0</v>
      </c>
      <c r="P12" s="30">
        <v>0</v>
      </c>
      <c r="Q12" s="30">
        <v>0</v>
      </c>
      <c r="R12" s="30">
        <v>0</v>
      </c>
      <c r="S12" s="30">
        <v>0</v>
      </c>
      <c r="T12" s="30">
        <v>1</v>
      </c>
      <c r="U12" s="30">
        <v>100</v>
      </c>
      <c r="V12" s="30">
        <v>5</v>
      </c>
      <c r="W12" s="30">
        <v>86</v>
      </c>
      <c r="X12" s="30">
        <v>1</v>
      </c>
      <c r="Y12" s="30">
        <v>130</v>
      </c>
      <c r="Z12" s="30">
        <v>4</v>
      </c>
      <c r="AA12" s="30">
        <v>937</v>
      </c>
      <c r="AB12" s="138">
        <f t="shared" si="0"/>
        <v>11</v>
      </c>
      <c r="AC12" s="30">
        <v>1</v>
      </c>
      <c r="AD12" s="136">
        <f t="shared" si="1"/>
        <v>1253</v>
      </c>
      <c r="AE12" s="123">
        <v>23</v>
      </c>
      <c r="AF12" s="30">
        <v>1</v>
      </c>
      <c r="AG12" s="123">
        <f t="shared" si="2"/>
        <v>1639</v>
      </c>
      <c r="AH12" s="30">
        <v>600</v>
      </c>
    </row>
    <row r="13" spans="1:34" ht="15.75">
      <c r="A13" s="24" t="s">
        <v>56</v>
      </c>
      <c r="B13" s="123">
        <v>2</v>
      </c>
      <c r="C13" s="30">
        <v>170</v>
      </c>
      <c r="D13" s="30">
        <v>6</v>
      </c>
      <c r="E13" s="30">
        <v>60</v>
      </c>
      <c r="F13" s="123">
        <v>8</v>
      </c>
      <c r="G13" s="123">
        <v>230</v>
      </c>
      <c r="H13" s="30">
        <v>0</v>
      </c>
      <c r="I13" s="30">
        <v>0</v>
      </c>
      <c r="J13" s="30">
        <v>0</v>
      </c>
      <c r="K13" s="30">
        <v>0</v>
      </c>
      <c r="L13" s="123">
        <v>0</v>
      </c>
      <c r="M13" s="123">
        <v>0</v>
      </c>
      <c r="N13" s="123">
        <v>0</v>
      </c>
      <c r="O13" s="123">
        <v>0</v>
      </c>
      <c r="P13" s="30">
        <v>0</v>
      </c>
      <c r="Q13" s="30">
        <v>0</v>
      </c>
      <c r="R13" s="30">
        <v>2</v>
      </c>
      <c r="S13" s="30">
        <v>60</v>
      </c>
      <c r="T13" s="30">
        <v>1</v>
      </c>
      <c r="U13" s="30">
        <v>95</v>
      </c>
      <c r="V13" s="30">
        <v>3</v>
      </c>
      <c r="W13" s="30">
        <v>47</v>
      </c>
      <c r="X13" s="30">
        <v>3</v>
      </c>
      <c r="Y13" s="30">
        <v>145</v>
      </c>
      <c r="Z13" s="30">
        <v>23</v>
      </c>
      <c r="AA13" s="30">
        <v>588</v>
      </c>
      <c r="AB13" s="138">
        <f t="shared" si="0"/>
        <v>32</v>
      </c>
      <c r="AC13" s="30">
        <v>1</v>
      </c>
      <c r="AD13" s="136">
        <f t="shared" si="1"/>
        <v>935</v>
      </c>
      <c r="AE13" s="123">
        <v>40</v>
      </c>
      <c r="AF13" s="30">
        <v>16</v>
      </c>
      <c r="AG13" s="123">
        <f t="shared" si="2"/>
        <v>1165</v>
      </c>
      <c r="AH13" s="30">
        <v>330</v>
      </c>
    </row>
    <row r="14" spans="1:34" ht="15.75">
      <c r="A14" s="24" t="s">
        <v>57</v>
      </c>
      <c r="B14" s="124">
        <v>1</v>
      </c>
      <c r="C14" s="35">
        <v>30</v>
      </c>
      <c r="D14" s="35">
        <v>1</v>
      </c>
      <c r="E14" s="35">
        <v>15</v>
      </c>
      <c r="F14" s="124">
        <v>2</v>
      </c>
      <c r="G14" s="124">
        <v>45</v>
      </c>
      <c r="H14" s="35">
        <v>0</v>
      </c>
      <c r="I14" s="35">
        <v>0</v>
      </c>
      <c r="J14" s="35">
        <v>0</v>
      </c>
      <c r="K14" s="35">
        <v>0</v>
      </c>
      <c r="L14" s="124">
        <v>0</v>
      </c>
      <c r="M14" s="124">
        <v>0</v>
      </c>
      <c r="N14" s="124">
        <v>0</v>
      </c>
      <c r="O14" s="124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2</v>
      </c>
      <c r="Y14" s="35">
        <v>830</v>
      </c>
      <c r="Z14" s="35">
        <v>16</v>
      </c>
      <c r="AA14" s="35">
        <v>427</v>
      </c>
      <c r="AB14" s="138">
        <f t="shared" si="0"/>
        <v>18</v>
      </c>
      <c r="AC14" s="35">
        <v>1</v>
      </c>
      <c r="AD14" s="136">
        <f t="shared" si="1"/>
        <v>1257</v>
      </c>
      <c r="AE14" s="123">
        <v>20</v>
      </c>
      <c r="AF14" s="35">
        <v>6</v>
      </c>
      <c r="AG14" s="123">
        <f t="shared" si="2"/>
        <v>1302</v>
      </c>
      <c r="AH14" s="35">
        <v>190</v>
      </c>
    </row>
    <row r="15" spans="1:34" ht="15.75">
      <c r="A15" s="24" t="s">
        <v>58</v>
      </c>
      <c r="B15" s="123">
        <v>7</v>
      </c>
      <c r="C15" s="30">
        <v>350</v>
      </c>
      <c r="D15" s="30">
        <v>13</v>
      </c>
      <c r="E15" s="30">
        <v>117</v>
      </c>
      <c r="F15" s="123">
        <v>20</v>
      </c>
      <c r="G15" s="123">
        <v>467</v>
      </c>
      <c r="H15" s="30">
        <v>0</v>
      </c>
      <c r="I15" s="30">
        <v>0</v>
      </c>
      <c r="J15" s="30">
        <v>0</v>
      </c>
      <c r="K15" s="30">
        <v>0</v>
      </c>
      <c r="L15" s="123">
        <v>0</v>
      </c>
      <c r="M15" s="123">
        <v>0</v>
      </c>
      <c r="N15" s="123">
        <v>1</v>
      </c>
      <c r="O15" s="123">
        <v>0</v>
      </c>
      <c r="P15" s="30">
        <v>1</v>
      </c>
      <c r="Q15" s="30">
        <v>520</v>
      </c>
      <c r="R15" s="30">
        <v>5</v>
      </c>
      <c r="S15" s="36">
        <v>160</v>
      </c>
      <c r="T15" s="30">
        <v>3</v>
      </c>
      <c r="U15" s="30">
        <v>90</v>
      </c>
      <c r="V15" s="30">
        <v>4</v>
      </c>
      <c r="W15" s="36">
        <v>120</v>
      </c>
      <c r="X15" s="30">
        <v>4</v>
      </c>
      <c r="Y15" s="30">
        <v>150</v>
      </c>
      <c r="Z15" s="30">
        <v>12</v>
      </c>
      <c r="AA15" s="30">
        <v>330</v>
      </c>
      <c r="AB15" s="138">
        <f t="shared" si="0"/>
        <v>29</v>
      </c>
      <c r="AC15" s="30">
        <v>1</v>
      </c>
      <c r="AD15" s="136">
        <f t="shared" si="1"/>
        <v>1370</v>
      </c>
      <c r="AE15" s="123">
        <v>49</v>
      </c>
      <c r="AF15" s="30">
        <v>10</v>
      </c>
      <c r="AG15" s="123">
        <f t="shared" si="2"/>
        <v>1837</v>
      </c>
      <c r="AH15" s="30">
        <v>450</v>
      </c>
    </row>
    <row r="16" spans="1:34" ht="15.75">
      <c r="A16" s="24" t="s">
        <v>66</v>
      </c>
      <c r="B16" s="124">
        <v>6</v>
      </c>
      <c r="C16" s="35">
        <v>560</v>
      </c>
      <c r="D16" s="35">
        <v>3</v>
      </c>
      <c r="E16" s="35">
        <v>25</v>
      </c>
      <c r="F16" s="124">
        <v>9</v>
      </c>
      <c r="G16" s="124">
        <v>585</v>
      </c>
      <c r="H16" s="35">
        <v>0</v>
      </c>
      <c r="I16" s="35">
        <v>0</v>
      </c>
      <c r="J16" s="35">
        <v>1</v>
      </c>
      <c r="K16" s="35">
        <v>5</v>
      </c>
      <c r="L16" s="124">
        <v>1</v>
      </c>
      <c r="M16" s="124">
        <v>5</v>
      </c>
      <c r="N16" s="124">
        <v>0</v>
      </c>
      <c r="O16" s="124">
        <v>0</v>
      </c>
      <c r="P16" s="35">
        <v>0</v>
      </c>
      <c r="Q16" s="35">
        <v>0</v>
      </c>
      <c r="R16" s="35">
        <v>0</v>
      </c>
      <c r="S16" s="35">
        <v>0</v>
      </c>
      <c r="T16" s="35">
        <v>1</v>
      </c>
      <c r="U16" s="35">
        <v>40</v>
      </c>
      <c r="V16" s="35">
        <v>0</v>
      </c>
      <c r="W16" s="35">
        <v>0</v>
      </c>
      <c r="X16" s="35">
        <v>1</v>
      </c>
      <c r="Y16" s="35">
        <v>30</v>
      </c>
      <c r="Z16" s="35">
        <v>6</v>
      </c>
      <c r="AA16" s="35">
        <v>173</v>
      </c>
      <c r="AB16" s="138">
        <f t="shared" si="0"/>
        <v>8</v>
      </c>
      <c r="AC16" s="35">
        <v>0</v>
      </c>
      <c r="AD16" s="136">
        <f t="shared" si="1"/>
        <v>243</v>
      </c>
      <c r="AE16" s="123">
        <v>18</v>
      </c>
      <c r="AF16" s="35">
        <v>5</v>
      </c>
      <c r="AG16" s="123">
        <f t="shared" si="2"/>
        <v>833</v>
      </c>
      <c r="AH16" s="35">
        <v>143</v>
      </c>
    </row>
    <row r="17" spans="1:34" ht="31.5">
      <c r="A17" s="24" t="s">
        <v>67</v>
      </c>
      <c r="B17" s="124">
        <v>8</v>
      </c>
      <c r="C17" s="35">
        <v>245</v>
      </c>
      <c r="D17" s="35">
        <v>6</v>
      </c>
      <c r="E17" s="35">
        <v>11</v>
      </c>
      <c r="F17" s="124">
        <v>14</v>
      </c>
      <c r="G17" s="124">
        <v>256</v>
      </c>
      <c r="H17" s="35">
        <v>0</v>
      </c>
      <c r="I17" s="35">
        <v>0</v>
      </c>
      <c r="J17" s="35">
        <v>1</v>
      </c>
      <c r="K17" s="35">
        <v>70</v>
      </c>
      <c r="L17" s="124">
        <v>1</v>
      </c>
      <c r="M17" s="124">
        <v>70</v>
      </c>
      <c r="N17" s="124">
        <v>0</v>
      </c>
      <c r="O17" s="124">
        <v>0</v>
      </c>
      <c r="P17" s="35">
        <v>0</v>
      </c>
      <c r="Q17" s="35">
        <v>0</v>
      </c>
      <c r="R17" s="35">
        <v>1</v>
      </c>
      <c r="S17" s="35">
        <v>60</v>
      </c>
      <c r="T17" s="35">
        <v>1</v>
      </c>
      <c r="U17" s="35">
        <v>15</v>
      </c>
      <c r="V17" s="35">
        <v>0</v>
      </c>
      <c r="W17" s="35">
        <v>0</v>
      </c>
      <c r="X17" s="35">
        <v>0</v>
      </c>
      <c r="Y17" s="35">
        <v>0</v>
      </c>
      <c r="Z17" s="35">
        <v>1</v>
      </c>
      <c r="AA17" s="35">
        <v>100</v>
      </c>
      <c r="AB17" s="138">
        <f t="shared" si="0"/>
        <v>3</v>
      </c>
      <c r="AC17" s="35">
        <v>1</v>
      </c>
      <c r="AD17" s="136">
        <f t="shared" si="1"/>
        <v>175</v>
      </c>
      <c r="AE17" s="123">
        <v>18</v>
      </c>
      <c r="AF17" s="35">
        <v>0</v>
      </c>
      <c r="AG17" s="123">
        <f t="shared" si="2"/>
        <v>501</v>
      </c>
      <c r="AH17" s="35">
        <v>0</v>
      </c>
    </row>
    <row r="18" spans="1:34" ht="15.75">
      <c r="A18" s="24" t="s">
        <v>59</v>
      </c>
      <c r="B18" s="123">
        <v>7</v>
      </c>
      <c r="C18" s="30">
        <v>450</v>
      </c>
      <c r="D18" s="30">
        <v>31</v>
      </c>
      <c r="E18" s="30">
        <v>240</v>
      </c>
      <c r="F18" s="123">
        <v>38</v>
      </c>
      <c r="G18" s="123">
        <v>690</v>
      </c>
      <c r="H18" s="30">
        <v>0</v>
      </c>
      <c r="I18" s="30">
        <v>0</v>
      </c>
      <c r="J18" s="30">
        <v>1</v>
      </c>
      <c r="K18" s="30">
        <v>14</v>
      </c>
      <c r="L18" s="123">
        <v>1</v>
      </c>
      <c r="M18" s="123">
        <v>14</v>
      </c>
      <c r="N18" s="123">
        <v>0</v>
      </c>
      <c r="O18" s="136">
        <v>0</v>
      </c>
      <c r="P18" s="33">
        <v>0</v>
      </c>
      <c r="Q18" s="33">
        <v>0</v>
      </c>
      <c r="R18" s="30">
        <v>5</v>
      </c>
      <c r="S18" s="30">
        <v>300</v>
      </c>
      <c r="T18" s="30">
        <v>2</v>
      </c>
      <c r="U18" s="30">
        <v>160</v>
      </c>
      <c r="V18" s="30">
        <v>9</v>
      </c>
      <c r="W18" s="30">
        <v>135</v>
      </c>
      <c r="X18" s="30">
        <v>9</v>
      </c>
      <c r="Y18" s="30">
        <v>560</v>
      </c>
      <c r="Z18" s="30">
        <v>5</v>
      </c>
      <c r="AA18" s="30">
        <v>315</v>
      </c>
      <c r="AB18" s="138">
        <f t="shared" si="0"/>
        <v>30</v>
      </c>
      <c r="AC18" s="30">
        <v>1</v>
      </c>
      <c r="AD18" s="136">
        <f t="shared" si="1"/>
        <v>1470</v>
      </c>
      <c r="AE18" s="123">
        <v>69</v>
      </c>
      <c r="AF18" s="30">
        <v>1</v>
      </c>
      <c r="AG18" s="123">
        <f t="shared" si="2"/>
        <v>2174</v>
      </c>
      <c r="AH18" s="30">
        <v>70</v>
      </c>
    </row>
    <row r="19" spans="1:34" ht="15.75">
      <c r="A19" s="24" t="s">
        <v>60</v>
      </c>
      <c r="B19" s="123">
        <v>6</v>
      </c>
      <c r="C19" s="30">
        <v>350</v>
      </c>
      <c r="D19" s="30">
        <v>2</v>
      </c>
      <c r="E19" s="30">
        <v>10</v>
      </c>
      <c r="F19" s="123">
        <v>8</v>
      </c>
      <c r="G19" s="123">
        <v>360</v>
      </c>
      <c r="H19" s="30">
        <v>0</v>
      </c>
      <c r="I19" s="30">
        <v>0</v>
      </c>
      <c r="J19" s="30">
        <v>1</v>
      </c>
      <c r="K19" s="30">
        <v>50</v>
      </c>
      <c r="L19" s="123">
        <v>1</v>
      </c>
      <c r="M19" s="123">
        <v>50</v>
      </c>
      <c r="N19" s="123">
        <v>0</v>
      </c>
      <c r="O19" s="123">
        <v>0</v>
      </c>
      <c r="P19" s="30">
        <v>0</v>
      </c>
      <c r="Q19" s="30">
        <v>0</v>
      </c>
      <c r="R19" s="30">
        <v>0</v>
      </c>
      <c r="S19" s="30">
        <v>0</v>
      </c>
      <c r="T19" s="30">
        <v>2</v>
      </c>
      <c r="U19" s="30">
        <v>240</v>
      </c>
      <c r="V19" s="30">
        <v>2</v>
      </c>
      <c r="W19" s="30">
        <v>25</v>
      </c>
      <c r="X19" s="30">
        <v>2</v>
      </c>
      <c r="Y19" s="30">
        <v>80</v>
      </c>
      <c r="Z19" s="30">
        <v>47</v>
      </c>
      <c r="AA19" s="30">
        <v>1471</v>
      </c>
      <c r="AB19" s="138">
        <f t="shared" si="0"/>
        <v>53</v>
      </c>
      <c r="AC19" s="30">
        <v>1</v>
      </c>
      <c r="AD19" s="136">
        <f t="shared" si="1"/>
        <v>1816</v>
      </c>
      <c r="AE19" s="123">
        <v>62</v>
      </c>
      <c r="AF19" s="30">
        <v>7</v>
      </c>
      <c r="AG19" s="123">
        <f t="shared" si="2"/>
        <v>2226</v>
      </c>
      <c r="AH19" s="30">
        <v>140</v>
      </c>
    </row>
    <row r="20" spans="1:34" ht="15.75">
      <c r="A20" s="24" t="s">
        <v>62</v>
      </c>
      <c r="B20" s="123">
        <v>4</v>
      </c>
      <c r="C20" s="30">
        <v>156</v>
      </c>
      <c r="D20" s="30">
        <v>3</v>
      </c>
      <c r="E20" s="30">
        <v>17</v>
      </c>
      <c r="F20" s="123">
        <v>7</v>
      </c>
      <c r="G20" s="123">
        <v>173</v>
      </c>
      <c r="H20" s="30">
        <v>1</v>
      </c>
      <c r="I20" s="30">
        <v>30</v>
      </c>
      <c r="J20" s="30">
        <v>1</v>
      </c>
      <c r="K20" s="30">
        <v>10</v>
      </c>
      <c r="L20" s="123">
        <v>2</v>
      </c>
      <c r="M20" s="123">
        <v>40</v>
      </c>
      <c r="N20" s="123">
        <v>0</v>
      </c>
      <c r="O20" s="123">
        <v>0</v>
      </c>
      <c r="P20" s="30">
        <v>0</v>
      </c>
      <c r="Q20" s="30">
        <v>0</v>
      </c>
      <c r="R20" s="30">
        <v>0</v>
      </c>
      <c r="S20" s="30">
        <v>0</v>
      </c>
      <c r="T20" s="30">
        <v>3</v>
      </c>
      <c r="U20" s="30">
        <v>40</v>
      </c>
      <c r="V20" s="30">
        <v>1</v>
      </c>
      <c r="W20" s="30">
        <v>16</v>
      </c>
      <c r="X20" s="30">
        <v>1</v>
      </c>
      <c r="Y20" s="30">
        <v>30</v>
      </c>
      <c r="Z20" s="30">
        <v>19</v>
      </c>
      <c r="AA20" s="30">
        <v>289</v>
      </c>
      <c r="AB20" s="138">
        <f t="shared" si="0"/>
        <v>24</v>
      </c>
      <c r="AC20" s="30">
        <v>1</v>
      </c>
      <c r="AD20" s="136">
        <f t="shared" si="1"/>
        <v>375</v>
      </c>
      <c r="AE20" s="123">
        <v>33</v>
      </c>
      <c r="AF20" s="30">
        <v>3</v>
      </c>
      <c r="AG20" s="123">
        <f t="shared" si="2"/>
        <v>588</v>
      </c>
      <c r="AH20" s="30">
        <v>120</v>
      </c>
    </row>
    <row r="21" spans="1:34" ht="15.75">
      <c r="A21" s="25" t="s">
        <v>115</v>
      </c>
      <c r="B21" s="125">
        <v>5</v>
      </c>
      <c r="C21" s="31">
        <v>230</v>
      </c>
      <c r="D21" s="31">
        <v>12</v>
      </c>
      <c r="E21" s="31">
        <v>168</v>
      </c>
      <c r="F21" s="125">
        <v>17</v>
      </c>
      <c r="G21" s="125">
        <v>398</v>
      </c>
      <c r="H21" s="31">
        <v>0</v>
      </c>
      <c r="I21" s="31">
        <v>0</v>
      </c>
      <c r="J21" s="31">
        <v>0</v>
      </c>
      <c r="K21" s="31">
        <v>0</v>
      </c>
      <c r="L21" s="125">
        <v>0</v>
      </c>
      <c r="M21" s="125">
        <v>0</v>
      </c>
      <c r="N21" s="125">
        <v>0</v>
      </c>
      <c r="O21" s="125">
        <v>0</v>
      </c>
      <c r="P21" s="31">
        <v>0</v>
      </c>
      <c r="Q21" s="31">
        <v>0</v>
      </c>
      <c r="R21" s="31">
        <v>4</v>
      </c>
      <c r="S21" s="31">
        <v>125</v>
      </c>
      <c r="T21" s="31">
        <v>2</v>
      </c>
      <c r="U21" s="31">
        <v>71</v>
      </c>
      <c r="V21" s="31">
        <v>6</v>
      </c>
      <c r="W21" s="31">
        <v>80</v>
      </c>
      <c r="X21" s="31">
        <v>0</v>
      </c>
      <c r="Y21" s="31">
        <v>0</v>
      </c>
      <c r="Z21" s="31">
        <v>2</v>
      </c>
      <c r="AA21" s="31">
        <v>108</v>
      </c>
      <c r="AB21" s="138">
        <f t="shared" si="0"/>
        <v>14</v>
      </c>
      <c r="AC21" s="31">
        <v>0</v>
      </c>
      <c r="AD21" s="136">
        <f t="shared" si="1"/>
        <v>384</v>
      </c>
      <c r="AE21" s="123">
        <v>31</v>
      </c>
      <c r="AF21" s="31">
        <v>3</v>
      </c>
      <c r="AG21" s="123">
        <f t="shared" si="2"/>
        <v>782</v>
      </c>
      <c r="AH21" s="31">
        <v>50</v>
      </c>
    </row>
    <row r="22" spans="1:34" ht="15.75">
      <c r="A22" s="25" t="s">
        <v>63</v>
      </c>
      <c r="B22" s="123">
        <v>0</v>
      </c>
      <c r="C22" s="30">
        <v>0</v>
      </c>
      <c r="D22" s="30">
        <v>0</v>
      </c>
      <c r="E22" s="30">
        <v>0</v>
      </c>
      <c r="F22" s="123">
        <v>0</v>
      </c>
      <c r="G22" s="123">
        <v>0</v>
      </c>
      <c r="H22" s="30">
        <v>0</v>
      </c>
      <c r="I22" s="30">
        <v>0</v>
      </c>
      <c r="J22" s="30">
        <v>0</v>
      </c>
      <c r="K22" s="30">
        <v>0</v>
      </c>
      <c r="L22" s="123">
        <v>0</v>
      </c>
      <c r="M22" s="123">
        <v>0</v>
      </c>
      <c r="N22" s="123">
        <v>0</v>
      </c>
      <c r="O22" s="123">
        <v>0</v>
      </c>
      <c r="P22" s="30">
        <v>0</v>
      </c>
      <c r="Q22" s="30">
        <v>0</v>
      </c>
      <c r="R22" s="30">
        <v>3</v>
      </c>
      <c r="S22" s="30">
        <v>120</v>
      </c>
      <c r="T22" s="30">
        <v>2</v>
      </c>
      <c r="U22" s="30">
        <v>41</v>
      </c>
      <c r="V22" s="30"/>
      <c r="W22" s="30"/>
      <c r="X22" s="30"/>
      <c r="Y22" s="30"/>
      <c r="Z22" s="30">
        <v>24</v>
      </c>
      <c r="AA22" s="30">
        <v>528</v>
      </c>
      <c r="AB22" s="138">
        <f t="shared" si="0"/>
        <v>29</v>
      </c>
      <c r="AC22" s="30">
        <v>1</v>
      </c>
      <c r="AD22" s="136">
        <f t="shared" si="1"/>
        <v>689</v>
      </c>
      <c r="AE22" s="123">
        <v>29</v>
      </c>
      <c r="AF22" s="30">
        <v>7</v>
      </c>
      <c r="AG22" s="123">
        <f t="shared" si="2"/>
        <v>689</v>
      </c>
      <c r="AH22" s="30">
        <v>119</v>
      </c>
    </row>
    <row r="23" spans="1:34" ht="15.75">
      <c r="A23" s="25" t="s">
        <v>64</v>
      </c>
      <c r="B23" s="123">
        <v>6</v>
      </c>
      <c r="C23" s="30">
        <v>80</v>
      </c>
      <c r="D23" s="30">
        <v>7</v>
      </c>
      <c r="E23" s="30">
        <v>24</v>
      </c>
      <c r="F23" s="123">
        <v>13</v>
      </c>
      <c r="G23" s="123">
        <v>104</v>
      </c>
      <c r="H23" s="30">
        <v>0</v>
      </c>
      <c r="I23" s="30">
        <v>0</v>
      </c>
      <c r="J23" s="30">
        <v>0</v>
      </c>
      <c r="K23" s="30">
        <v>0</v>
      </c>
      <c r="L23" s="123">
        <v>0</v>
      </c>
      <c r="M23" s="123">
        <v>0</v>
      </c>
      <c r="N23" s="123">
        <v>0</v>
      </c>
      <c r="O23" s="123">
        <v>1</v>
      </c>
      <c r="P23" s="30">
        <v>1</v>
      </c>
      <c r="Q23" s="30">
        <v>50</v>
      </c>
      <c r="R23" s="30">
        <v>0</v>
      </c>
      <c r="S23" s="30">
        <v>0</v>
      </c>
      <c r="T23" s="30">
        <v>2</v>
      </c>
      <c r="U23" s="30">
        <v>77</v>
      </c>
      <c r="V23" s="30">
        <v>0</v>
      </c>
      <c r="W23" s="30">
        <v>0</v>
      </c>
      <c r="X23" s="30">
        <v>0</v>
      </c>
      <c r="Y23" s="30">
        <v>0</v>
      </c>
      <c r="Z23" s="30">
        <v>39</v>
      </c>
      <c r="AA23" s="30">
        <v>1780</v>
      </c>
      <c r="AB23" s="138">
        <f t="shared" si="0"/>
        <v>42</v>
      </c>
      <c r="AC23" s="30">
        <v>1</v>
      </c>
      <c r="AD23" s="136">
        <f t="shared" si="1"/>
        <v>1907</v>
      </c>
      <c r="AE23" s="123">
        <v>55</v>
      </c>
      <c r="AF23" s="30">
        <v>0</v>
      </c>
      <c r="AG23" s="123">
        <f t="shared" si="2"/>
        <v>2011</v>
      </c>
      <c r="AH23" s="30">
        <v>0</v>
      </c>
    </row>
    <row r="24" spans="1:34" ht="15.75">
      <c r="A24" s="25" t="s">
        <v>65</v>
      </c>
      <c r="B24" s="124">
        <v>2</v>
      </c>
      <c r="C24" s="35">
        <v>100</v>
      </c>
      <c r="D24" s="35">
        <v>3</v>
      </c>
      <c r="E24" s="35">
        <v>33</v>
      </c>
      <c r="F24" s="124">
        <v>5</v>
      </c>
      <c r="G24" s="124">
        <v>133</v>
      </c>
      <c r="H24" s="35">
        <v>0</v>
      </c>
      <c r="I24" s="35">
        <v>0</v>
      </c>
      <c r="J24" s="35">
        <v>0</v>
      </c>
      <c r="K24" s="35">
        <v>0</v>
      </c>
      <c r="L24" s="124">
        <v>0</v>
      </c>
      <c r="M24" s="124">
        <v>0</v>
      </c>
      <c r="N24" s="124">
        <v>0</v>
      </c>
      <c r="O24" s="124">
        <v>0</v>
      </c>
      <c r="P24" s="35">
        <v>0</v>
      </c>
      <c r="Q24" s="35">
        <v>0</v>
      </c>
      <c r="R24" s="35">
        <v>0</v>
      </c>
      <c r="S24" s="35">
        <v>0</v>
      </c>
      <c r="T24" s="35">
        <v>1</v>
      </c>
      <c r="U24" s="35">
        <v>33</v>
      </c>
      <c r="V24" s="35">
        <v>0</v>
      </c>
      <c r="W24" s="35">
        <v>0</v>
      </c>
      <c r="X24" s="35">
        <v>1</v>
      </c>
      <c r="Y24" s="35">
        <v>33</v>
      </c>
      <c r="Z24" s="35">
        <v>2</v>
      </c>
      <c r="AA24" s="35">
        <v>100</v>
      </c>
      <c r="AB24" s="138">
        <f t="shared" si="0"/>
        <v>4</v>
      </c>
      <c r="AC24" s="35">
        <v>1</v>
      </c>
      <c r="AD24" s="136">
        <f t="shared" si="1"/>
        <v>166</v>
      </c>
      <c r="AE24" s="123">
        <v>9</v>
      </c>
      <c r="AF24" s="35">
        <v>0</v>
      </c>
      <c r="AG24" s="123">
        <f t="shared" si="2"/>
        <v>299</v>
      </c>
      <c r="AH24" s="35">
        <v>0</v>
      </c>
    </row>
    <row r="25" spans="1:34" ht="15.75">
      <c r="A25" s="25" t="s">
        <v>68</v>
      </c>
      <c r="B25" s="124">
        <v>0</v>
      </c>
      <c r="C25" s="35">
        <v>0</v>
      </c>
      <c r="D25" s="35">
        <v>0</v>
      </c>
      <c r="E25" s="35">
        <v>0</v>
      </c>
      <c r="F25" s="124">
        <v>0</v>
      </c>
      <c r="G25" s="124">
        <v>0</v>
      </c>
      <c r="H25" s="35">
        <v>0</v>
      </c>
      <c r="I25" s="35">
        <v>0</v>
      </c>
      <c r="J25" s="35">
        <v>0</v>
      </c>
      <c r="K25" s="35">
        <v>0</v>
      </c>
      <c r="L25" s="124">
        <v>0</v>
      </c>
      <c r="M25" s="124">
        <v>0</v>
      </c>
      <c r="N25" s="124">
        <v>0</v>
      </c>
      <c r="O25" s="124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138">
        <f t="shared" si="0"/>
        <v>0</v>
      </c>
      <c r="AC25" s="35">
        <v>0</v>
      </c>
      <c r="AD25" s="136">
        <f t="shared" si="1"/>
        <v>0</v>
      </c>
      <c r="AE25" s="123">
        <v>0</v>
      </c>
      <c r="AF25" s="35">
        <v>0</v>
      </c>
      <c r="AG25" s="123">
        <f t="shared" si="2"/>
        <v>0</v>
      </c>
      <c r="AH25" s="35">
        <v>0</v>
      </c>
    </row>
    <row r="26" spans="1:34" ht="15.75">
      <c r="A26" s="25" t="s">
        <v>74</v>
      </c>
      <c r="B26" s="123">
        <v>0</v>
      </c>
      <c r="C26" s="30">
        <v>0</v>
      </c>
      <c r="D26" s="30">
        <v>0</v>
      </c>
      <c r="E26" s="30">
        <v>0</v>
      </c>
      <c r="F26" s="123">
        <v>0</v>
      </c>
      <c r="G26" s="123">
        <v>0</v>
      </c>
      <c r="H26" s="30">
        <v>2</v>
      </c>
      <c r="I26" s="30">
        <v>93</v>
      </c>
      <c r="J26" s="30">
        <v>3</v>
      </c>
      <c r="K26" s="30">
        <v>23</v>
      </c>
      <c r="L26" s="123">
        <v>5</v>
      </c>
      <c r="M26" s="123">
        <v>116</v>
      </c>
      <c r="N26" s="123">
        <v>1</v>
      </c>
      <c r="O26" s="123">
        <v>0</v>
      </c>
      <c r="P26" s="30">
        <v>1</v>
      </c>
      <c r="Q26" s="30">
        <v>900</v>
      </c>
      <c r="R26" s="30">
        <v>1</v>
      </c>
      <c r="S26" s="30">
        <v>41</v>
      </c>
      <c r="T26" s="30">
        <v>1</v>
      </c>
      <c r="U26" s="30">
        <v>19</v>
      </c>
      <c r="V26" s="30">
        <v>0</v>
      </c>
      <c r="W26" s="30">
        <v>0</v>
      </c>
      <c r="X26" s="30">
        <v>3</v>
      </c>
      <c r="Y26" s="30">
        <v>103</v>
      </c>
      <c r="Z26" s="30">
        <v>7</v>
      </c>
      <c r="AA26" s="30">
        <v>192</v>
      </c>
      <c r="AB26" s="138">
        <f t="shared" si="0"/>
        <v>13</v>
      </c>
      <c r="AC26" s="30">
        <v>1</v>
      </c>
      <c r="AD26" s="136">
        <f t="shared" si="1"/>
        <v>1255</v>
      </c>
      <c r="AE26" s="123">
        <v>18</v>
      </c>
      <c r="AF26" s="30">
        <v>0</v>
      </c>
      <c r="AG26" s="123">
        <f t="shared" si="2"/>
        <v>1371</v>
      </c>
      <c r="AH26" s="30">
        <v>0</v>
      </c>
    </row>
    <row r="27" spans="1:34" ht="15.75">
      <c r="A27" s="25" t="s">
        <v>69</v>
      </c>
      <c r="B27" s="123">
        <v>0</v>
      </c>
      <c r="C27" s="30">
        <v>0</v>
      </c>
      <c r="D27" s="30">
        <v>0</v>
      </c>
      <c r="E27" s="30">
        <v>0</v>
      </c>
      <c r="F27" s="123">
        <v>0</v>
      </c>
      <c r="G27" s="123">
        <v>0</v>
      </c>
      <c r="H27" s="30">
        <v>0</v>
      </c>
      <c r="I27" s="30">
        <v>0</v>
      </c>
      <c r="J27" s="30">
        <v>0</v>
      </c>
      <c r="K27" s="30">
        <v>0</v>
      </c>
      <c r="L27" s="123">
        <v>0</v>
      </c>
      <c r="M27" s="123">
        <v>0</v>
      </c>
      <c r="N27" s="123">
        <v>0</v>
      </c>
      <c r="O27" s="123">
        <v>0</v>
      </c>
      <c r="P27" s="30">
        <v>0</v>
      </c>
      <c r="Q27" s="30">
        <v>0</v>
      </c>
      <c r="R27" s="30">
        <v>2</v>
      </c>
      <c r="S27" s="30">
        <v>99</v>
      </c>
      <c r="T27" s="30">
        <v>2</v>
      </c>
      <c r="U27" s="30">
        <v>60</v>
      </c>
      <c r="V27" s="30">
        <v>3</v>
      </c>
      <c r="W27" s="30">
        <v>87</v>
      </c>
      <c r="X27" s="30">
        <v>2</v>
      </c>
      <c r="Y27" s="30">
        <v>75</v>
      </c>
      <c r="Z27" s="30">
        <v>12</v>
      </c>
      <c r="AA27" s="30">
        <v>447</v>
      </c>
      <c r="AB27" s="138">
        <f t="shared" si="0"/>
        <v>21</v>
      </c>
      <c r="AC27" s="30">
        <v>0</v>
      </c>
      <c r="AD27" s="136">
        <f t="shared" si="1"/>
        <v>768</v>
      </c>
      <c r="AE27" s="123">
        <v>21</v>
      </c>
      <c r="AF27" s="30">
        <v>12</v>
      </c>
      <c r="AG27" s="123">
        <f t="shared" si="2"/>
        <v>768</v>
      </c>
      <c r="AH27" s="30">
        <v>550</v>
      </c>
    </row>
    <row r="28" spans="1:34" ht="15.75">
      <c r="A28" s="25" t="s">
        <v>70</v>
      </c>
      <c r="B28" s="123">
        <v>3</v>
      </c>
      <c r="C28" s="30">
        <v>170</v>
      </c>
      <c r="D28" s="30">
        <v>10</v>
      </c>
      <c r="E28" s="30">
        <v>150</v>
      </c>
      <c r="F28" s="123">
        <v>13</v>
      </c>
      <c r="G28" s="136">
        <v>320</v>
      </c>
      <c r="H28" s="30">
        <v>0</v>
      </c>
      <c r="I28" s="30">
        <v>0</v>
      </c>
      <c r="J28" s="30">
        <v>0</v>
      </c>
      <c r="K28" s="30">
        <v>0</v>
      </c>
      <c r="L28" s="123">
        <v>0</v>
      </c>
      <c r="M28" s="123">
        <v>0</v>
      </c>
      <c r="N28" s="123">
        <v>0</v>
      </c>
      <c r="O28" s="123">
        <v>0</v>
      </c>
      <c r="P28" s="30">
        <v>0</v>
      </c>
      <c r="Q28" s="37">
        <v>0</v>
      </c>
      <c r="R28" s="30">
        <v>0</v>
      </c>
      <c r="S28" s="30">
        <v>0</v>
      </c>
      <c r="T28" s="30">
        <v>2</v>
      </c>
      <c r="U28" s="30">
        <v>50</v>
      </c>
      <c r="V28" s="30">
        <v>1</v>
      </c>
      <c r="W28" s="30">
        <v>20</v>
      </c>
      <c r="X28" s="30">
        <v>0</v>
      </c>
      <c r="Y28" s="30">
        <v>0</v>
      </c>
      <c r="Z28" s="30">
        <v>1</v>
      </c>
      <c r="AA28" s="30">
        <v>80</v>
      </c>
      <c r="AB28" s="138">
        <f t="shared" si="0"/>
        <v>4</v>
      </c>
      <c r="AC28" s="30">
        <v>0</v>
      </c>
      <c r="AD28" s="136">
        <f t="shared" si="1"/>
        <v>150</v>
      </c>
      <c r="AE28" s="123">
        <v>17</v>
      </c>
      <c r="AF28" s="30">
        <v>1</v>
      </c>
      <c r="AG28" s="123">
        <f t="shared" si="2"/>
        <v>470</v>
      </c>
      <c r="AH28" s="30">
        <v>30</v>
      </c>
    </row>
    <row r="29" spans="1:34" ht="15.75">
      <c r="A29" s="17" t="s">
        <v>73</v>
      </c>
      <c r="B29" s="123">
        <v>13</v>
      </c>
      <c r="C29" s="30">
        <v>2675</v>
      </c>
      <c r="D29" s="30">
        <v>7</v>
      </c>
      <c r="E29" s="30">
        <v>123</v>
      </c>
      <c r="F29" s="123">
        <v>20</v>
      </c>
      <c r="G29" s="123">
        <v>2798</v>
      </c>
      <c r="H29" s="30">
        <v>0</v>
      </c>
      <c r="I29" s="30">
        <v>0</v>
      </c>
      <c r="J29" s="30">
        <v>0</v>
      </c>
      <c r="K29" s="30">
        <v>0</v>
      </c>
      <c r="L29" s="123">
        <v>0</v>
      </c>
      <c r="M29" s="123">
        <v>0</v>
      </c>
      <c r="N29" s="123">
        <v>0</v>
      </c>
      <c r="O29" s="123">
        <v>0</v>
      </c>
      <c r="P29" s="30">
        <v>0</v>
      </c>
      <c r="Q29" s="30">
        <v>0</v>
      </c>
      <c r="R29" s="30">
        <v>0</v>
      </c>
      <c r="S29" s="30">
        <v>0</v>
      </c>
      <c r="T29" s="30">
        <v>2</v>
      </c>
      <c r="U29" s="30">
        <v>180</v>
      </c>
      <c r="V29" s="30">
        <v>3</v>
      </c>
      <c r="W29" s="30">
        <v>28</v>
      </c>
      <c r="X29" s="30">
        <v>5</v>
      </c>
      <c r="Y29" s="30">
        <v>160</v>
      </c>
      <c r="Z29" s="30">
        <v>57</v>
      </c>
      <c r="AA29" s="30">
        <v>1151</v>
      </c>
      <c r="AB29" s="138">
        <f t="shared" si="0"/>
        <v>67</v>
      </c>
      <c r="AC29" s="30">
        <v>1</v>
      </c>
      <c r="AD29" s="136">
        <f t="shared" si="1"/>
        <v>1519</v>
      </c>
      <c r="AE29" s="123">
        <v>87</v>
      </c>
      <c r="AF29" s="30">
        <v>37</v>
      </c>
      <c r="AG29" s="123">
        <f t="shared" si="2"/>
        <v>4317</v>
      </c>
      <c r="AH29" s="30">
        <v>1713</v>
      </c>
    </row>
    <row r="30" spans="1:34" ht="30">
      <c r="A30" s="27" t="s">
        <v>72</v>
      </c>
      <c r="B30" s="124">
        <v>5</v>
      </c>
      <c r="C30" s="35">
        <v>526</v>
      </c>
      <c r="D30" s="35">
        <v>14</v>
      </c>
      <c r="E30" s="35">
        <v>62</v>
      </c>
      <c r="F30" s="124">
        <v>19</v>
      </c>
      <c r="G30" s="124">
        <v>588</v>
      </c>
      <c r="H30" s="35">
        <v>0</v>
      </c>
      <c r="I30" s="35">
        <v>0</v>
      </c>
      <c r="J30" s="35">
        <v>0</v>
      </c>
      <c r="K30" s="35">
        <v>0</v>
      </c>
      <c r="L30" s="124">
        <v>0</v>
      </c>
      <c r="M30" s="124">
        <v>0</v>
      </c>
      <c r="N30" s="124">
        <v>1</v>
      </c>
      <c r="O30" s="124">
        <v>0</v>
      </c>
      <c r="P30" s="35">
        <v>1</v>
      </c>
      <c r="Q30" s="35">
        <v>600</v>
      </c>
      <c r="R30" s="35">
        <v>0</v>
      </c>
      <c r="S30" s="35">
        <v>0</v>
      </c>
      <c r="T30" s="35">
        <v>3</v>
      </c>
      <c r="U30" s="35">
        <v>250</v>
      </c>
      <c r="V30" s="35">
        <v>1</v>
      </c>
      <c r="W30" s="35">
        <v>250</v>
      </c>
      <c r="X30" s="35">
        <v>0</v>
      </c>
      <c r="Y30" s="35">
        <v>0</v>
      </c>
      <c r="Z30" s="35">
        <v>15</v>
      </c>
      <c r="AA30" s="35">
        <v>456</v>
      </c>
      <c r="AB30" s="138">
        <f t="shared" si="0"/>
        <v>20</v>
      </c>
      <c r="AC30" s="35">
        <v>1</v>
      </c>
      <c r="AD30" s="136">
        <f t="shared" si="1"/>
        <v>1556</v>
      </c>
      <c r="AE30" s="123">
        <v>39</v>
      </c>
      <c r="AF30" s="35">
        <v>15</v>
      </c>
      <c r="AG30" s="123">
        <f t="shared" si="2"/>
        <v>2144</v>
      </c>
      <c r="AH30" s="35">
        <v>456</v>
      </c>
    </row>
    <row r="31" spans="1:34" s="29" customFormat="1" ht="15.75">
      <c r="A31" s="28"/>
      <c r="B31" s="126">
        <f aca="true" t="shared" si="3" ref="B31:AH31">SUM(B7:B30)</f>
        <v>106</v>
      </c>
      <c r="C31" s="38">
        <f t="shared" si="3"/>
        <v>8668</v>
      </c>
      <c r="D31" s="38">
        <f t="shared" si="3"/>
        <v>196</v>
      </c>
      <c r="E31" s="38">
        <f t="shared" si="3"/>
        <v>1566</v>
      </c>
      <c r="F31" s="126">
        <f t="shared" si="3"/>
        <v>302</v>
      </c>
      <c r="G31" s="126">
        <f t="shared" si="3"/>
        <v>10234</v>
      </c>
      <c r="H31" s="38">
        <f t="shared" si="3"/>
        <v>3</v>
      </c>
      <c r="I31" s="38">
        <f t="shared" si="3"/>
        <v>123</v>
      </c>
      <c r="J31" s="38">
        <f t="shared" si="3"/>
        <v>10</v>
      </c>
      <c r="K31" s="38">
        <f t="shared" si="3"/>
        <v>192</v>
      </c>
      <c r="L31" s="126">
        <f t="shared" si="3"/>
        <v>13</v>
      </c>
      <c r="M31" s="126">
        <f t="shared" si="3"/>
        <v>315</v>
      </c>
      <c r="N31" s="126">
        <f t="shared" si="3"/>
        <v>3</v>
      </c>
      <c r="O31" s="126">
        <f t="shared" si="3"/>
        <v>3</v>
      </c>
      <c r="P31" s="38">
        <f t="shared" si="3"/>
        <v>6</v>
      </c>
      <c r="Q31" s="38">
        <f t="shared" si="3"/>
        <v>2799</v>
      </c>
      <c r="R31" s="38">
        <f t="shared" si="3"/>
        <v>36</v>
      </c>
      <c r="S31" s="38">
        <f t="shared" si="3"/>
        <v>2268</v>
      </c>
      <c r="T31" s="38">
        <f t="shared" si="3"/>
        <v>40</v>
      </c>
      <c r="U31" s="38">
        <f t="shared" si="3"/>
        <v>1889</v>
      </c>
      <c r="V31" s="38">
        <f t="shared" si="3"/>
        <v>116</v>
      </c>
      <c r="W31" s="38">
        <f t="shared" si="3"/>
        <v>2383</v>
      </c>
      <c r="X31" s="38">
        <f t="shared" si="3"/>
        <v>42</v>
      </c>
      <c r="Y31" s="38">
        <f t="shared" si="3"/>
        <v>2883</v>
      </c>
      <c r="Z31" s="38">
        <f t="shared" si="3"/>
        <v>424</v>
      </c>
      <c r="AA31" s="38">
        <f t="shared" si="3"/>
        <v>13172</v>
      </c>
      <c r="AB31" s="139">
        <f>SUM(P31+R31+T31+V31+X31+Z31)</f>
        <v>664</v>
      </c>
      <c r="AC31" s="38">
        <f t="shared" si="3"/>
        <v>19</v>
      </c>
      <c r="AD31" s="142">
        <f t="shared" si="1"/>
        <v>25394</v>
      </c>
      <c r="AE31" s="146">
        <f>SUM(AE7:AE30)</f>
        <v>979</v>
      </c>
      <c r="AF31" s="38">
        <f t="shared" si="3"/>
        <v>235</v>
      </c>
      <c r="AG31" s="146">
        <f t="shared" si="2"/>
        <v>35943</v>
      </c>
      <c r="AH31" s="38">
        <f t="shared" si="3"/>
        <v>7432</v>
      </c>
    </row>
    <row r="32" spans="1:34" ht="15">
      <c r="A32" s="23"/>
      <c r="B32" s="127"/>
      <c r="C32" s="23"/>
      <c r="D32" s="23"/>
      <c r="E32" s="23"/>
      <c r="F32" s="127"/>
      <c r="G32" s="127"/>
      <c r="H32" s="23"/>
      <c r="I32" s="23"/>
      <c r="J32" s="23"/>
      <c r="K32" s="23"/>
      <c r="L32" s="127"/>
      <c r="M32" s="127"/>
      <c r="N32" s="127"/>
      <c r="O32" s="127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127"/>
      <c r="AC32" s="23"/>
      <c r="AD32" s="127"/>
      <c r="AE32" s="127"/>
      <c r="AF32" s="23"/>
      <c r="AG32" s="127"/>
      <c r="AH32" s="23"/>
    </row>
    <row r="33" spans="1:34" ht="15">
      <c r="A33" s="23"/>
      <c r="B33" s="127"/>
      <c r="C33" s="23"/>
      <c r="D33" s="23"/>
      <c r="E33" s="23"/>
      <c r="F33" s="127"/>
      <c r="G33" s="127"/>
      <c r="H33" s="23"/>
      <c r="I33" s="23"/>
      <c r="J33" s="23"/>
      <c r="K33" s="23"/>
      <c r="L33" s="127"/>
      <c r="M33" s="127"/>
      <c r="N33" s="127"/>
      <c r="O33" s="127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127"/>
      <c r="AC33" s="23"/>
      <c r="AD33" s="127"/>
      <c r="AE33" s="127"/>
      <c r="AF33" s="23"/>
      <c r="AG33" s="127"/>
      <c r="AH33" s="23"/>
    </row>
    <row r="34" spans="1:34" ht="15">
      <c r="A34" s="23"/>
      <c r="B34" s="127"/>
      <c r="C34" s="23"/>
      <c r="D34" s="23"/>
      <c r="E34" s="23"/>
      <c r="F34" s="127"/>
      <c r="G34" s="127"/>
      <c r="H34" s="23"/>
      <c r="I34" s="23"/>
      <c r="J34" s="23"/>
      <c r="K34" s="23"/>
      <c r="L34" s="127"/>
      <c r="M34" s="127"/>
      <c r="N34" s="127"/>
      <c r="O34" s="127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127"/>
      <c r="AC34" s="23"/>
      <c r="AD34" s="127"/>
      <c r="AE34" s="127"/>
      <c r="AF34" s="23"/>
      <c r="AG34" s="127"/>
      <c r="AH34" s="23"/>
    </row>
    <row r="35" spans="1:34" ht="15">
      <c r="A35" s="23"/>
      <c r="B35" s="127" t="s">
        <v>116</v>
      </c>
      <c r="C35" s="23" t="s">
        <v>117</v>
      </c>
      <c r="D35" s="23"/>
      <c r="E35" s="23"/>
      <c r="F35" s="127"/>
      <c r="G35" s="127"/>
      <c r="H35" s="23"/>
      <c r="I35" s="23"/>
      <c r="J35" s="23"/>
      <c r="K35" s="23"/>
      <c r="L35" s="127"/>
      <c r="M35" s="127"/>
      <c r="N35" s="127"/>
      <c r="O35" s="127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127"/>
      <c r="AC35" s="23"/>
      <c r="AD35" s="127"/>
      <c r="AE35" s="127"/>
      <c r="AF35" s="23"/>
      <c r="AG35" s="127"/>
      <c r="AH35" s="23"/>
    </row>
    <row r="36" spans="1:34" ht="31.5">
      <c r="A36" s="24" t="s">
        <v>49</v>
      </c>
      <c r="B36" s="123">
        <v>6</v>
      </c>
      <c r="C36" s="30">
        <v>0</v>
      </c>
      <c r="D36" s="23"/>
      <c r="E36" s="23"/>
      <c r="F36" s="127"/>
      <c r="G36" s="127"/>
      <c r="H36" s="23"/>
      <c r="I36" s="23"/>
      <c r="J36" s="23"/>
      <c r="K36" s="23"/>
      <c r="L36" s="127"/>
      <c r="M36" s="127"/>
      <c r="N36" s="127"/>
      <c r="O36" s="127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27"/>
      <c r="AC36" s="23"/>
      <c r="AD36" s="127"/>
      <c r="AE36" s="127"/>
      <c r="AF36" s="23"/>
      <c r="AG36" s="127"/>
      <c r="AH36" s="23"/>
    </row>
    <row r="37" spans="1:3" ht="15.75">
      <c r="A37" s="24" t="s">
        <v>51</v>
      </c>
      <c r="B37" s="123">
        <v>2</v>
      </c>
      <c r="C37" s="30">
        <v>9</v>
      </c>
    </row>
    <row r="38" spans="1:3" ht="15.75">
      <c r="A38" s="24" t="s">
        <v>50</v>
      </c>
      <c r="B38" s="123">
        <v>7</v>
      </c>
      <c r="C38" s="30">
        <v>43</v>
      </c>
    </row>
    <row r="39" spans="1:3" ht="15.75">
      <c r="A39" s="24" t="s">
        <v>53</v>
      </c>
      <c r="B39" s="123">
        <v>4</v>
      </c>
      <c r="C39" s="30">
        <v>12</v>
      </c>
    </row>
    <row r="40" spans="1:3" ht="15.75">
      <c r="A40" s="24" t="s">
        <v>55</v>
      </c>
      <c r="B40" s="123">
        <v>9</v>
      </c>
      <c r="C40" s="30">
        <v>5</v>
      </c>
    </row>
    <row r="41" spans="1:3" ht="15.75">
      <c r="A41" s="24" t="s">
        <v>54</v>
      </c>
      <c r="B41" s="123">
        <v>3</v>
      </c>
      <c r="C41" s="30">
        <v>9</v>
      </c>
    </row>
    <row r="42" spans="1:3" ht="15.75">
      <c r="A42" s="24" t="s">
        <v>56</v>
      </c>
      <c r="B42" s="123">
        <v>2</v>
      </c>
      <c r="C42" s="30">
        <v>6</v>
      </c>
    </row>
    <row r="43" spans="1:3" ht="15.75">
      <c r="A43" s="24" t="s">
        <v>57</v>
      </c>
      <c r="B43" s="124">
        <v>1</v>
      </c>
      <c r="C43" s="35">
        <v>1</v>
      </c>
    </row>
    <row r="44" spans="1:3" ht="15.75">
      <c r="A44" s="24" t="s">
        <v>58</v>
      </c>
      <c r="B44" s="123">
        <v>7</v>
      </c>
      <c r="C44" s="30">
        <v>13</v>
      </c>
    </row>
    <row r="45" spans="1:3" ht="15.75">
      <c r="A45" s="24" t="s">
        <v>66</v>
      </c>
      <c r="B45" s="124">
        <v>6</v>
      </c>
      <c r="C45" s="35">
        <v>3</v>
      </c>
    </row>
    <row r="46" spans="1:3" ht="31.5">
      <c r="A46" s="24" t="s">
        <v>67</v>
      </c>
      <c r="B46" s="124">
        <v>8</v>
      </c>
      <c r="C46" s="35">
        <v>6</v>
      </c>
    </row>
    <row r="47" spans="1:3" ht="15.75">
      <c r="A47" s="24" t="s">
        <v>59</v>
      </c>
      <c r="B47" s="123">
        <v>7</v>
      </c>
      <c r="C47" s="30">
        <v>31</v>
      </c>
    </row>
    <row r="48" spans="1:3" ht="15.75">
      <c r="A48" s="24" t="s">
        <v>60</v>
      </c>
      <c r="B48" s="123">
        <v>6</v>
      </c>
      <c r="C48" s="30">
        <v>2</v>
      </c>
    </row>
    <row r="49" spans="1:3" ht="15.75">
      <c r="A49" s="24" t="s">
        <v>62</v>
      </c>
      <c r="B49" s="123">
        <v>4</v>
      </c>
      <c r="C49" s="30">
        <v>3</v>
      </c>
    </row>
    <row r="50" spans="1:3" ht="15.75">
      <c r="A50" s="25" t="s">
        <v>115</v>
      </c>
      <c r="B50" s="125">
        <v>5</v>
      </c>
      <c r="C50" s="31">
        <v>12</v>
      </c>
    </row>
    <row r="51" spans="1:3" ht="15.75">
      <c r="A51" s="25" t="s">
        <v>63</v>
      </c>
      <c r="B51" s="123">
        <v>0</v>
      </c>
      <c r="C51" s="30">
        <v>0</v>
      </c>
    </row>
    <row r="52" spans="1:3" ht="15.75">
      <c r="A52" s="25" t="s">
        <v>64</v>
      </c>
      <c r="B52" s="123">
        <v>6</v>
      </c>
      <c r="C52" s="30">
        <v>7</v>
      </c>
    </row>
    <row r="53" spans="1:3" ht="15.75">
      <c r="A53" s="25" t="s">
        <v>65</v>
      </c>
      <c r="B53" s="124">
        <v>2</v>
      </c>
      <c r="C53" s="35">
        <v>3</v>
      </c>
    </row>
    <row r="54" spans="1:3" ht="15.75">
      <c r="A54" s="25" t="s">
        <v>68</v>
      </c>
      <c r="B54" s="124">
        <v>0</v>
      </c>
      <c r="C54" s="35">
        <v>0</v>
      </c>
    </row>
    <row r="55" spans="1:3" ht="15.75">
      <c r="A55" s="25" t="s">
        <v>74</v>
      </c>
      <c r="B55" s="123">
        <v>0</v>
      </c>
      <c r="C55" s="30">
        <v>0</v>
      </c>
    </row>
    <row r="56" spans="1:3" ht="15.75">
      <c r="A56" s="25" t="s">
        <v>69</v>
      </c>
      <c r="B56" s="123">
        <v>0</v>
      </c>
      <c r="C56" s="30">
        <v>0</v>
      </c>
    </row>
    <row r="57" spans="1:3" ht="15.75">
      <c r="A57" s="25" t="s">
        <v>70</v>
      </c>
      <c r="B57" s="123">
        <v>3</v>
      </c>
      <c r="C57" s="30">
        <v>10</v>
      </c>
    </row>
    <row r="58" spans="1:3" ht="15.75">
      <c r="A58" s="17" t="s">
        <v>73</v>
      </c>
      <c r="B58" s="123">
        <v>13</v>
      </c>
      <c r="C58" s="30">
        <v>7</v>
      </c>
    </row>
    <row r="59" spans="1:3" ht="30">
      <c r="A59" s="27" t="s">
        <v>72</v>
      </c>
      <c r="B59" s="124">
        <v>5</v>
      </c>
      <c r="C59" s="35">
        <v>14</v>
      </c>
    </row>
    <row r="67" spans="1:2" ht="15.75">
      <c r="A67" s="148"/>
      <c r="B67" s="149"/>
    </row>
    <row r="68" spans="1:2" ht="15.75">
      <c r="A68" s="148"/>
      <c r="B68" s="149"/>
    </row>
    <row r="69" spans="1:2" ht="15.75">
      <c r="A69" s="148"/>
      <c r="B69" s="149"/>
    </row>
    <row r="70" spans="1:2" ht="15.75">
      <c r="A70" s="148"/>
      <c r="B70" s="149"/>
    </row>
    <row r="71" spans="1:2" ht="15.75">
      <c r="A71" s="148"/>
      <c r="B71" s="149"/>
    </row>
    <row r="72" spans="1:2" ht="15.75">
      <c r="A72" s="148"/>
      <c r="B72" s="149"/>
    </row>
    <row r="73" spans="1:2" ht="15.75">
      <c r="A73" s="148"/>
      <c r="B73" s="149"/>
    </row>
    <row r="74" spans="1:2" ht="15.75">
      <c r="A74" s="148"/>
      <c r="B74" s="149"/>
    </row>
    <row r="75" spans="1:2" ht="15.75">
      <c r="A75" s="148"/>
      <c r="B75" s="149"/>
    </row>
    <row r="76" spans="1:2" ht="15.75">
      <c r="A76" s="148"/>
      <c r="B76" s="149"/>
    </row>
    <row r="77" spans="1:2" ht="15.75">
      <c r="A77" s="148"/>
      <c r="B77" s="149"/>
    </row>
    <row r="78" spans="1:2" ht="15.75">
      <c r="A78" s="148"/>
      <c r="B78" s="149"/>
    </row>
    <row r="79" spans="1:2" ht="15.75">
      <c r="A79" s="148"/>
      <c r="B79" s="149"/>
    </row>
    <row r="80" spans="1:2" ht="15.75">
      <c r="A80" s="148"/>
      <c r="B80" s="149"/>
    </row>
    <row r="81" spans="1:2" ht="15.75">
      <c r="A81" s="150"/>
      <c r="B81" s="149"/>
    </row>
    <row r="82" spans="1:2" ht="15.75">
      <c r="A82" s="150"/>
      <c r="B82" s="149"/>
    </row>
    <row r="83" spans="1:2" ht="15.75">
      <c r="A83" s="150"/>
      <c r="B83" s="149"/>
    </row>
    <row r="84" spans="1:2" ht="15.75">
      <c r="A84" s="150"/>
      <c r="B84" s="149"/>
    </row>
    <row r="85" spans="1:2" ht="15.75">
      <c r="A85" s="150"/>
      <c r="B85" s="149"/>
    </row>
    <row r="86" spans="1:2" ht="15.75">
      <c r="A86" s="150"/>
      <c r="B86" s="149"/>
    </row>
    <row r="87" spans="1:2" ht="15.75">
      <c r="A87" s="150"/>
      <c r="B87" s="149"/>
    </row>
    <row r="88" spans="1:2" ht="15.75">
      <c r="A88" s="150"/>
      <c r="B88" s="149"/>
    </row>
    <row r="89" spans="1:2" ht="15.75">
      <c r="A89" s="18"/>
      <c r="B89" s="149"/>
    </row>
    <row r="90" spans="1:2" ht="15.75">
      <c r="A90" s="151"/>
      <c r="B90" s="149"/>
    </row>
    <row r="91" spans="1:2" ht="15">
      <c r="A91" s="4"/>
      <c r="B91" s="152"/>
    </row>
  </sheetData>
  <sheetProtection/>
  <mergeCells count="35">
    <mergeCell ref="AF2:AF5"/>
    <mergeCell ref="AE2:AE5"/>
    <mergeCell ref="AH2:AH5"/>
    <mergeCell ref="AG2:AG5"/>
    <mergeCell ref="H2:M3"/>
    <mergeCell ref="M4:M5"/>
    <mergeCell ref="T4:T5"/>
    <mergeCell ref="R4:R5"/>
    <mergeCell ref="S4:S5"/>
    <mergeCell ref="AC4:AC5"/>
    <mergeCell ref="N4:Q4"/>
    <mergeCell ref="N2:AD3"/>
    <mergeCell ref="AD4:AD5"/>
    <mergeCell ref="V4:V5"/>
    <mergeCell ref="W4:W5"/>
    <mergeCell ref="U4:U5"/>
    <mergeCell ref="AB4:AB5"/>
    <mergeCell ref="X4:X5"/>
    <mergeCell ref="C4:C5"/>
    <mergeCell ref="D4:D5"/>
    <mergeCell ref="E4:E5"/>
    <mergeCell ref="F4:F5"/>
    <mergeCell ref="I4:I5"/>
    <mergeCell ref="G4:G5"/>
    <mergeCell ref="H4:H5"/>
    <mergeCell ref="A1:AH1"/>
    <mergeCell ref="B2:G3"/>
    <mergeCell ref="A2:A5"/>
    <mergeCell ref="Z4:Z5"/>
    <mergeCell ref="AA4:AA5"/>
    <mergeCell ref="L4:L5"/>
    <mergeCell ref="Y4:Y5"/>
    <mergeCell ref="J4:J5"/>
    <mergeCell ref="K4:K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2014-02-26T08:16:09Z</cp:lastPrinted>
  <dcterms:created xsi:type="dcterms:W3CDTF">2012-01-09T07:24:49Z</dcterms:created>
  <dcterms:modified xsi:type="dcterms:W3CDTF">2015-01-30T09:25:15Z</dcterms:modified>
  <cp:category/>
  <cp:version/>
  <cp:contentType/>
  <cp:contentStatus/>
</cp:coreProperties>
</file>